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<sst xmlns="http://schemas.openxmlformats.org/spreadsheetml/2006/main" count="7" uniqueCount="7">
  <si>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報酬額</t>
  </si>
  <si>
    <t>源泉所得税
（復興所得税含む）</t>
  </si>
  <si>
    <t>100万円以下の場合</t>
  </si>
  <si>
    <t>100万円超の場合</t>
  </si>
  <si>
    <t>条件</t>
  </si>
  <si>
    <r>
      <t>100</t>
    </r>
    <r>
      <rPr>
        <sz val="11"/>
        <color indexed="8"/>
        <rFont val="ＭＳ Ｐゴシック"/>
        <family val="3"/>
      </rPr>
      <t>万円超・</t>
    </r>
    <r>
      <rPr>
        <sz val="11"/>
        <color indexed="8"/>
        <rFont val="Arial"/>
        <family val="2"/>
      </rPr>
      <t>100</t>
    </r>
    <r>
      <rPr>
        <sz val="11"/>
        <color indexed="8"/>
        <rFont val="ＭＳ Ｐゴシック"/>
        <family val="3"/>
      </rPr>
      <t xml:space="preserve">万円以下を
</t>
    </r>
    <r>
      <rPr>
        <sz val="11"/>
        <color indexed="8"/>
        <rFont val="Arial"/>
        <family val="2"/>
      </rPr>
      <t>IF</t>
    </r>
    <r>
      <rPr>
        <sz val="11"/>
        <color indexed="8"/>
        <rFont val="ＭＳ Ｐゴシック"/>
        <family val="3"/>
      </rPr>
      <t>関数で切り分け</t>
    </r>
  </si>
  <si>
    <t>実際の支払額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</si>
</sst>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%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Arial"/>
      <family val="2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8" tint="0.39998000860214233"/>
      </left>
      <right>
        <color indexed="63"/>
      </right>
      <top style="thin">
        <color theme="8" tint="0.39998000860214233"/>
      </top>
      <bottom style="thin">
        <color theme="8" tint="0.39998000860214233"/>
      </bottom>
    </border>
    <border>
      <left>
        <color indexed="63"/>
      </left>
      <right>
        <color indexed="63"/>
      </right>
      <top style="thin">
        <color theme="8" tint="0.39998000860214233"/>
      </top>
      <bottom style="thin">
        <color theme="8" tint="0.39998000860214233"/>
      </bottom>
    </border>
    <border>
      <left>
        <color indexed="63"/>
      </left>
      <right style="thin">
        <color theme="8" tint="0.39998000860214233"/>
      </right>
      <top style="thin">
        <color theme="8" tint="0.39998000860214233"/>
      </top>
      <bottom style="thin">
        <color theme="8" tint="0.39998000860214233"/>
      </bottom>
    </border>
    <border>
      <left style="thin">
        <color theme="8" tint="0.39998000860214233"/>
      </left>
      <right>
        <color indexed="63"/>
      </right>
      <top style="thin">
        <color theme="8" tint="0.39998000860214233"/>
      </top>
      <bottom>
        <color indexed="63"/>
      </bottom>
    </border>
    <border>
      <left>
        <color indexed="63"/>
      </left>
      <right>
        <color indexed="63"/>
      </right>
      <top style="thin">
        <color theme="8" tint="0.39998000860214233"/>
      </top>
      <bottom>
        <color indexed="63"/>
      </bottom>
    </border>
    <border>
      <left>
        <color indexed="63"/>
      </left>
      <right style="thin">
        <color theme="8" tint="0.39998000860214233"/>
      </right>
      <top style="thin">
        <color theme="8" tint="0.3999800086021423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3" fontId="36" fillId="33" borderId="10" xfId="0" applyNumberFormat="1" applyFont="1" applyFill="1" applyBorder="1" applyAlignment="1">
      <alignment vertical="center"/>
    </xf>
    <xf numFmtId="3" fontId="36" fillId="33" borderId="11" xfId="0" applyNumberFormat="1" applyFont="1" applyFill="1" applyBorder="1" applyAlignment="1">
      <alignment vertical="center"/>
    </xf>
    <xf numFmtId="3" fontId="36" fillId="33" borderId="12" xfId="0" applyNumberFormat="1" applyFont="1" applyFill="1" applyBorder="1" applyAlignment="1">
      <alignment vertical="center"/>
    </xf>
    <xf numFmtId="0" fontId="22" fillId="34" borderId="13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/>
    </xf>
    <xf numFmtId="3" fontId="36" fillId="33" borderId="13" xfId="0" applyNumberFormat="1" applyFont="1" applyFill="1" applyBorder="1" applyAlignment="1">
      <alignment vertical="center"/>
    </xf>
    <xf numFmtId="3" fontId="36" fillId="33" borderId="14" xfId="0" applyNumberFormat="1" applyFont="1" applyFill="1" applyBorder="1" applyAlignment="1">
      <alignment vertical="center"/>
    </xf>
    <xf numFmtId="3" fontId="36" fillId="33" borderId="15" xfId="0" applyNumberFormat="1" applyFont="1" applyFill="1" applyBorder="1" applyAlignment="1">
      <alignment vertical="center"/>
    </xf>
    <xf numFmtId="3" fontId="36" fillId="0" borderId="13" xfId="0" applyNumberFormat="1" applyFont="1" applyBorder="1" applyAlignment="1">
      <alignment vertical="center"/>
    </xf>
    <xf numFmtId="3" fontId="36" fillId="0" borderId="14" xfId="0" applyNumberFormat="1" applyFont="1" applyBorder="1" applyAlignment="1">
      <alignment vertical="center"/>
    </xf>
    <xf numFmtId="3" fontId="36" fillId="0" borderId="15" xfId="0" applyNumberFormat="1" applyFont="1" applyBorder="1" applyAlignment="1">
      <alignment vertical="center"/>
    </xf>
    <xf numFmtId="3" fontId="36" fillId="33" borderId="13" xfId="0" applyNumberFormat="1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="110" zoomScaleNormal="110" zoomScalePageLayoutView="0" workbookViewId="0" topLeftCell="A1">
      <selection activeCell="C6" sqref="C6"/>
    </sheetView>
  </sheetViews>
  <sheetFormatPr defaultColWidth="9.140625" defaultRowHeight="15"/>
  <cols>
    <col min="1" max="1" width="24.421875" style="0" bestFit="1" customWidth="1"/>
    <col min="2" max="2" width="12.57421875" style="0" customWidth="1"/>
    <col min="3" max="3" width="18.7109375" style="0" bestFit="1" customWidth="1"/>
    <col min="4" max="4" width="12.421875" style="0" customWidth="1"/>
  </cols>
  <sheetData>
    <row r="1" spans="1:4" ht="27">
      <c r="A1" s="4" t="s">
        <v>4</v>
      </c>
      <c r="B1" s="5" t="s">
        <v>0</v>
      </c>
      <c r="C1" s="6" t="s">
        <v>1</v>
      </c>
      <c r="D1" s="7" t="s">
        <v>6</v>
      </c>
    </row>
    <row r="2" spans="1:4" ht="14.25">
      <c r="A2" s="8" t="s">
        <v>2</v>
      </c>
      <c r="B2" s="9">
        <v>1000000</v>
      </c>
      <c r="C2" s="9">
        <f>INT(B2*10.21%)</f>
        <v>102100</v>
      </c>
      <c r="D2" s="10">
        <f>B2-C2</f>
        <v>897900</v>
      </c>
    </row>
    <row r="3" spans="1:4" ht="14.25">
      <c r="A3" s="11" t="s">
        <v>3</v>
      </c>
      <c r="B3" s="12">
        <v>1010000</v>
      </c>
      <c r="C3" s="12">
        <f>INT((B3-1000000)*20.42%)+102100</f>
        <v>104142</v>
      </c>
      <c r="D3" s="13">
        <f>B3-C3</f>
        <v>905858</v>
      </c>
    </row>
    <row r="4" spans="1:4" ht="28.5">
      <c r="A4" s="14" t="s">
        <v>5</v>
      </c>
      <c r="B4" s="9">
        <v>1010000</v>
      </c>
      <c r="C4" s="9">
        <f>IF(B4&gt;1000000,INT((B4-1000000)*20.42%)+102100,INT(B4*10.21%))</f>
        <v>104142</v>
      </c>
      <c r="D4" s="10">
        <f>B4-C4</f>
        <v>905858</v>
      </c>
    </row>
    <row r="5" spans="1:4" ht="14.25">
      <c r="A5" s="11"/>
      <c r="B5" s="12"/>
      <c r="C5" s="12"/>
      <c r="D5" s="13"/>
    </row>
    <row r="6" spans="1:4" ht="14.25">
      <c r="A6" s="1"/>
      <c r="B6" s="2"/>
      <c r="C6" s="2">
        <f>IF(B6&gt;1000000,INT((B6-1000000)*20.42%)+102100,INT(B6*10.21%))</f>
        <v>0</v>
      </c>
      <c r="D6" s="3">
        <f>B6-C6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2012-12-17T07:15:08Z</dcterms:created>
  <dcterms:modified xsi:type="dcterms:W3CDTF">2013-04-23T05:04:35Z</dcterms:modified>
  <cp:category/>
  <cp:version/>
  <cp:contentType/>
  <cp:contentStatus/>
</cp:coreProperties>
</file>