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410" windowWidth="15000" windowHeight="9165" activeTab="0"/>
  </bookViews>
  <sheets>
    <sheet name="ローン返済表・償還表" sheetId="1" r:id="rId1"/>
  </sheets>
  <externalReferences>
    <externalReference r:id="rId4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<sst xmlns="http://schemas.openxmlformats.org/spreadsheetml/2006/main" count="7" uniqueCount="7">
  <si>
    <t>回数</t>
  </si>
  <si>
    <t>日付</t>
  </si>
  <si>
    <t>返済額（元利合計）</t>
  </si>
  <si>
    <t>返済額（元金分）</t>
  </si>
  <si>
    <t>返済額（利息分）</t>
  </si>
  <si>
    <t>借入残高</t>
  </si>
  <si>
    <t>年利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</si>
</sst>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3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21" fillId="24" borderId="0" xfId="49" applyFont="1" applyFill="1" applyBorder="1" applyAlignment="1">
      <alignment horizontal="center" vertical="center"/>
    </xf>
    <xf numFmtId="38" fontId="21" fillId="24" borderId="0" xfId="49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22" fillId="0" borderId="0" xfId="49" applyFont="1" applyBorder="1" applyAlignment="1">
      <alignment vertical="center"/>
    </xf>
    <xf numFmtId="206" fontId="22" fillId="0" borderId="0" xfId="49" applyNumberFormat="1" applyFont="1" applyBorder="1" applyAlignment="1">
      <alignment vertical="center"/>
    </xf>
    <xf numFmtId="10" fontId="22" fillId="0" borderId="0" xfId="42" applyNumberFormat="1" applyFont="1" applyBorder="1" applyAlignment="1">
      <alignment vertical="center"/>
    </xf>
    <xf numFmtId="38" fontId="22" fillId="0" borderId="0" xfId="49" applyNumberFormat="1" applyFont="1" applyBorder="1" applyAlignment="1">
      <alignment vertical="center"/>
    </xf>
    <xf numFmtId="38" fontId="22" fillId="23" borderId="0" xfId="49" applyFont="1" applyFill="1" applyBorder="1" applyAlignment="1">
      <alignment vertical="center"/>
    </xf>
    <xf numFmtId="206" fontId="22" fillId="23" borderId="0" xfId="49" applyNumberFormat="1" applyFont="1" applyFill="1" applyBorder="1" applyAlignment="1">
      <alignment vertical="center"/>
    </xf>
    <xf numFmtId="10" fontId="22" fillId="23" borderId="0" xfId="42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242"/>
  <sheetViews>
    <sheetView tabSelected="1" workbookViewId="0" topLeftCell="A1">
      <pane ySplit="2" topLeftCell="BM3" activePane="bottomLeft" state="frozen"/>
      <selection pane="topLeft" activeCell="A1" sqref="A1:IV16384"/>
      <selection pane="bottomLeft" activeCell="B3" sqref="B3:G3"/>
    </sheetView>
  </sheetViews>
  <sheetFormatPr defaultColWidth="9.00390625" defaultRowHeight="13.5"/>
  <cols>
    <col min="1" max="1" width="5.00390625" style="0" bestFit="1" customWidth="1"/>
    <col min="2" max="2" width="11.625" style="0" bestFit="1" customWidth="1"/>
    <col min="3" max="3" width="6.625" style="0" bestFit="1" customWidth="1"/>
    <col min="4" max="4" width="16.375" style="0" bestFit="1" customWidth="1"/>
    <col min="5" max="6" width="14.375" style="0" bestFit="1" customWidth="1"/>
    <col min="7" max="7" width="10.50390625" style="0" bestFit="1" customWidth="1"/>
  </cols>
  <sheetData>
    <row r="1" spans="1:7" s="3" customFormat="1" ht="13.5">
      <c r="A1" s="1" t="s">
        <v>0</v>
      </c>
      <c r="B1" s="1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s="3" customFormat="1" ht="14.25">
      <c r="A2" s="8">
        <v>0</v>
      </c>
      <c r="B2" s="9">
        <v>40057</v>
      </c>
      <c r="C2" s="10">
        <v>0.035</v>
      </c>
      <c r="D2" s="4"/>
      <c r="E2" s="4"/>
      <c r="F2" s="4"/>
      <c r="G2" s="8">
        <v>25000000</v>
      </c>
    </row>
    <row r="3" spans="1:7" s="3" customFormat="1" ht="14.25">
      <c r="A3" s="8">
        <v>1</v>
      </c>
      <c r="B3" s="5">
        <f aca="true" t="shared" si="0" ref="B3:B66">DATE(YEAR(B2),MONTH(B2)+1,DAY(B2))</f>
        <v>40087</v>
      </c>
      <c r="C3" s="6">
        <f aca="true" t="shared" si="1" ref="C3:C66">C2</f>
        <v>0.035</v>
      </c>
      <c r="D3" s="4">
        <f aca="true" t="shared" si="2" ref="D3:D66">E3+F3</f>
        <v>144989.9294957735</v>
      </c>
      <c r="E3" s="4">
        <f>-PPMT(C3/12,A3,MAX(A:A),$G$2)</f>
        <v>72073.26282910684</v>
      </c>
      <c r="F3" s="4">
        <f>-IPMT(C3/12,A3,MAX(A:A),$G$2)</f>
        <v>72916.66666666667</v>
      </c>
      <c r="G3" s="4">
        <f aca="true" t="shared" si="3" ref="G3:G66">G2-E3</f>
        <v>24927926.737170894</v>
      </c>
    </row>
    <row r="4" spans="1:7" ht="14.25">
      <c r="A4" s="8">
        <v>2</v>
      </c>
      <c r="B4" s="5">
        <f t="shared" si="0"/>
        <v>40118</v>
      </c>
      <c r="C4" s="6">
        <f t="shared" si="1"/>
        <v>0.035</v>
      </c>
      <c r="D4" s="4">
        <f t="shared" si="2"/>
        <v>144989.9294957735</v>
      </c>
      <c r="E4" s="4">
        <f aca="true" t="shared" si="4" ref="E3:E66">-PPMT(C4/12,A4,MAX(A$1:A$65536),$G$2)</f>
        <v>72283.47651235841</v>
      </c>
      <c r="F4" s="4">
        <f aca="true" t="shared" si="5" ref="F3:F66">-IPMT(C4/12,A4,MAX(A$1:A$65536),$G$2)</f>
        <v>72706.4529834151</v>
      </c>
      <c r="G4" s="4">
        <f t="shared" si="3"/>
        <v>24855643.260658536</v>
      </c>
    </row>
    <row r="5" spans="1:7" ht="14.25">
      <c r="A5" s="8">
        <v>3</v>
      </c>
      <c r="B5" s="5">
        <f t="shared" si="0"/>
        <v>40148</v>
      </c>
      <c r="C5" s="6">
        <f t="shared" si="1"/>
        <v>0.035</v>
      </c>
      <c r="D5" s="4">
        <f t="shared" si="2"/>
        <v>144989.9294957735</v>
      </c>
      <c r="E5" s="4">
        <f t="shared" si="4"/>
        <v>72494.30331885279</v>
      </c>
      <c r="F5" s="4">
        <f t="shared" si="5"/>
        <v>72495.62617692072</v>
      </c>
      <c r="G5" s="4">
        <f t="shared" si="3"/>
        <v>24783148.95733968</v>
      </c>
    </row>
    <row r="6" spans="1:7" ht="14.25">
      <c r="A6" s="8">
        <v>4</v>
      </c>
      <c r="B6" s="5">
        <f t="shared" si="0"/>
        <v>40179</v>
      </c>
      <c r="C6" s="6">
        <f t="shared" si="1"/>
        <v>0.035</v>
      </c>
      <c r="D6" s="4">
        <f t="shared" si="2"/>
        <v>144989.9294957735</v>
      </c>
      <c r="E6" s="4">
        <f t="shared" si="4"/>
        <v>72705.74503686611</v>
      </c>
      <c r="F6" s="4">
        <f t="shared" si="5"/>
        <v>72284.1844589074</v>
      </c>
      <c r="G6" s="4">
        <f t="shared" si="3"/>
        <v>24710443.212302815</v>
      </c>
    </row>
    <row r="7" spans="1:7" ht="14.25">
      <c r="A7" s="8">
        <v>5</v>
      </c>
      <c r="B7" s="5">
        <f t="shared" si="0"/>
        <v>40210</v>
      </c>
      <c r="C7" s="6">
        <f t="shared" si="1"/>
        <v>0.035</v>
      </c>
      <c r="D7" s="4">
        <f t="shared" si="2"/>
        <v>144989.9294957735</v>
      </c>
      <c r="E7" s="4">
        <f t="shared" si="4"/>
        <v>72917.8034598903</v>
      </c>
      <c r="F7" s="4">
        <f t="shared" si="5"/>
        <v>72072.12603588321</v>
      </c>
      <c r="G7" s="4">
        <f t="shared" si="3"/>
        <v>24637525.408842925</v>
      </c>
    </row>
    <row r="8" spans="1:7" ht="14.25">
      <c r="A8" s="8">
        <v>6</v>
      </c>
      <c r="B8" s="5">
        <f t="shared" si="0"/>
        <v>40238</v>
      </c>
      <c r="C8" s="6">
        <f t="shared" si="1"/>
        <v>0.035</v>
      </c>
      <c r="D8" s="4">
        <f t="shared" si="2"/>
        <v>144989.9294957735</v>
      </c>
      <c r="E8" s="4">
        <f t="shared" si="4"/>
        <v>73130.48038664831</v>
      </c>
      <c r="F8" s="4">
        <f t="shared" si="5"/>
        <v>71859.4491091252</v>
      </c>
      <c r="G8" s="4">
        <f t="shared" si="3"/>
        <v>24564394.928456277</v>
      </c>
    </row>
    <row r="9" spans="1:7" ht="14.25">
      <c r="A9" s="8">
        <v>7</v>
      </c>
      <c r="B9" s="5">
        <f t="shared" si="0"/>
        <v>40269</v>
      </c>
      <c r="C9" s="6">
        <f t="shared" si="1"/>
        <v>0.035</v>
      </c>
      <c r="D9" s="4">
        <f t="shared" si="2"/>
        <v>144989.9294957735</v>
      </c>
      <c r="E9" s="4">
        <f t="shared" si="4"/>
        <v>73343.77762110936</v>
      </c>
      <c r="F9" s="4">
        <f t="shared" si="5"/>
        <v>71646.15187466415</v>
      </c>
      <c r="G9" s="4">
        <f t="shared" si="3"/>
        <v>24491051.150835168</v>
      </c>
    </row>
    <row r="10" spans="1:7" ht="14.25">
      <c r="A10" s="8">
        <v>8</v>
      </c>
      <c r="B10" s="5">
        <f t="shared" si="0"/>
        <v>40299</v>
      </c>
      <c r="C10" s="6">
        <f t="shared" si="1"/>
        <v>0.035</v>
      </c>
      <c r="D10" s="4">
        <f t="shared" si="2"/>
        <v>144989.9294957735</v>
      </c>
      <c r="E10" s="4">
        <f t="shared" si="4"/>
        <v>73557.69697250427</v>
      </c>
      <c r="F10" s="4">
        <f t="shared" si="5"/>
        <v>71432.23252326924</v>
      </c>
      <c r="G10" s="4">
        <f t="shared" si="3"/>
        <v>24417493.453862663</v>
      </c>
    </row>
    <row r="11" spans="1:7" ht="14.25">
      <c r="A11" s="8">
        <v>9</v>
      </c>
      <c r="B11" s="5">
        <f t="shared" si="0"/>
        <v>40330</v>
      </c>
      <c r="C11" s="6">
        <f t="shared" si="1"/>
        <v>0.035</v>
      </c>
      <c r="D11" s="4">
        <f t="shared" si="2"/>
        <v>144989.9294957735</v>
      </c>
      <c r="E11" s="4">
        <f t="shared" si="4"/>
        <v>73772.24025534074</v>
      </c>
      <c r="F11" s="4">
        <f t="shared" si="5"/>
        <v>71217.68924043277</v>
      </c>
      <c r="G11" s="4">
        <f t="shared" si="3"/>
        <v>24343721.213607322</v>
      </c>
    </row>
    <row r="12" spans="1:7" ht="14.25">
      <c r="A12" s="8">
        <v>10</v>
      </c>
      <c r="B12" s="5">
        <f t="shared" si="0"/>
        <v>40360</v>
      </c>
      <c r="C12" s="6">
        <f t="shared" si="1"/>
        <v>0.035</v>
      </c>
      <c r="D12" s="4">
        <f t="shared" si="2"/>
        <v>144989.9294957735</v>
      </c>
      <c r="E12" s="4">
        <f t="shared" si="4"/>
        <v>73987.40928941882</v>
      </c>
      <c r="F12" s="4">
        <f t="shared" si="5"/>
        <v>71002.52020635469</v>
      </c>
      <c r="G12" s="4">
        <f t="shared" si="3"/>
        <v>24269733.804317903</v>
      </c>
    </row>
    <row r="13" spans="1:7" ht="14.25">
      <c r="A13" s="8">
        <v>11</v>
      </c>
      <c r="B13" s="5">
        <f t="shared" si="0"/>
        <v>40391</v>
      </c>
      <c r="C13" s="6">
        <f t="shared" si="1"/>
        <v>0.035</v>
      </c>
      <c r="D13" s="4">
        <f t="shared" si="2"/>
        <v>144989.9294957735</v>
      </c>
      <c r="E13" s="4">
        <f t="shared" si="4"/>
        <v>74203.20589984629</v>
      </c>
      <c r="F13" s="4">
        <f t="shared" si="5"/>
        <v>70786.72359592722</v>
      </c>
      <c r="G13" s="4">
        <f t="shared" si="3"/>
        <v>24195530.598418057</v>
      </c>
    </row>
    <row r="14" spans="1:7" ht="14.25">
      <c r="A14" s="8">
        <v>12</v>
      </c>
      <c r="B14" s="5">
        <f t="shared" si="0"/>
        <v>40422</v>
      </c>
      <c r="C14" s="6">
        <f t="shared" si="1"/>
        <v>0.035</v>
      </c>
      <c r="D14" s="4">
        <f t="shared" si="2"/>
        <v>144989.9294957735</v>
      </c>
      <c r="E14" s="4">
        <f t="shared" si="4"/>
        <v>74419.63191705418</v>
      </c>
      <c r="F14" s="4">
        <f t="shared" si="5"/>
        <v>70570.29757871933</v>
      </c>
      <c r="G14" s="4">
        <f t="shared" si="3"/>
        <v>24121110.966501</v>
      </c>
    </row>
    <row r="15" spans="1:7" ht="14.25">
      <c r="A15" s="8">
        <v>13</v>
      </c>
      <c r="B15" s="5">
        <f t="shared" si="0"/>
        <v>40452</v>
      </c>
      <c r="C15" s="6">
        <f t="shared" si="1"/>
        <v>0.035</v>
      </c>
      <c r="D15" s="4">
        <f t="shared" si="2"/>
        <v>144989.9294957735</v>
      </c>
      <c r="E15" s="4">
        <f t="shared" si="4"/>
        <v>74636.68917681226</v>
      </c>
      <c r="F15" s="4">
        <f t="shared" si="5"/>
        <v>70353.24031896125</v>
      </c>
      <c r="G15" s="4">
        <f t="shared" si="3"/>
        <v>24046474.27732419</v>
      </c>
    </row>
    <row r="16" spans="1:7" ht="14.25">
      <c r="A16" s="8">
        <v>14</v>
      </c>
      <c r="B16" s="5">
        <f t="shared" si="0"/>
        <v>40483</v>
      </c>
      <c r="C16" s="6">
        <f t="shared" si="1"/>
        <v>0.035</v>
      </c>
      <c r="D16" s="4">
        <f t="shared" si="2"/>
        <v>144989.9294957735</v>
      </c>
      <c r="E16" s="4">
        <f t="shared" si="4"/>
        <v>74854.37952024462</v>
      </c>
      <c r="F16" s="4">
        <f t="shared" si="5"/>
        <v>70135.54997552889</v>
      </c>
      <c r="G16" s="4">
        <f t="shared" si="3"/>
        <v>23971619.897803944</v>
      </c>
    </row>
    <row r="17" spans="1:7" ht="14.25">
      <c r="A17" s="8">
        <v>15</v>
      </c>
      <c r="B17" s="5">
        <f t="shared" si="0"/>
        <v>40513</v>
      </c>
      <c r="C17" s="6">
        <f t="shared" si="1"/>
        <v>0.035</v>
      </c>
      <c r="D17" s="4">
        <f t="shared" si="2"/>
        <v>144989.9294957735</v>
      </c>
      <c r="E17" s="4">
        <f t="shared" si="4"/>
        <v>75072.70479384533</v>
      </c>
      <c r="F17" s="4">
        <f t="shared" si="5"/>
        <v>69917.22470192818</v>
      </c>
      <c r="G17" s="4">
        <f t="shared" si="3"/>
        <v>23896547.1930101</v>
      </c>
    </row>
    <row r="18" spans="1:7" ht="14.25">
      <c r="A18" s="8">
        <v>16</v>
      </c>
      <c r="B18" s="5">
        <f t="shared" si="0"/>
        <v>40544</v>
      </c>
      <c r="C18" s="6">
        <f t="shared" si="1"/>
        <v>0.035</v>
      </c>
      <c r="D18" s="4">
        <f t="shared" si="2"/>
        <v>144989.9294957735</v>
      </c>
      <c r="E18" s="4">
        <f t="shared" si="4"/>
        <v>75291.66684949407</v>
      </c>
      <c r="F18" s="4">
        <f t="shared" si="5"/>
        <v>69698.26264627944</v>
      </c>
      <c r="G18" s="4">
        <f t="shared" si="3"/>
        <v>23821255.526160605</v>
      </c>
    </row>
    <row r="19" spans="1:7" ht="14.25">
      <c r="A19" s="8">
        <v>17</v>
      </c>
      <c r="B19" s="5">
        <f t="shared" si="0"/>
        <v>40575</v>
      </c>
      <c r="C19" s="6">
        <f t="shared" si="1"/>
        <v>0.035</v>
      </c>
      <c r="D19" s="4">
        <f t="shared" si="2"/>
        <v>144989.9294957735</v>
      </c>
      <c r="E19" s="4">
        <f t="shared" si="4"/>
        <v>75511.26754447173</v>
      </c>
      <c r="F19" s="4">
        <f t="shared" si="5"/>
        <v>69478.66195130178</v>
      </c>
      <c r="G19" s="4">
        <f t="shared" si="3"/>
        <v>23745744.258616135</v>
      </c>
    </row>
    <row r="20" spans="1:7" ht="14.25">
      <c r="A20" s="8">
        <v>18</v>
      </c>
      <c r="B20" s="5">
        <f t="shared" si="0"/>
        <v>40603</v>
      </c>
      <c r="C20" s="6">
        <f t="shared" si="1"/>
        <v>0.035</v>
      </c>
      <c r="D20" s="4">
        <f t="shared" si="2"/>
        <v>144989.9294957735</v>
      </c>
      <c r="E20" s="4">
        <f t="shared" si="4"/>
        <v>75731.50874147644</v>
      </c>
      <c r="F20" s="4">
        <f t="shared" si="5"/>
        <v>69258.42075429707</v>
      </c>
      <c r="G20" s="4">
        <f t="shared" si="3"/>
        <v>23670012.74987466</v>
      </c>
    </row>
    <row r="21" spans="1:7" ht="14.25">
      <c r="A21" s="8">
        <v>19</v>
      </c>
      <c r="B21" s="5">
        <f t="shared" si="0"/>
        <v>40634</v>
      </c>
      <c r="C21" s="6">
        <f t="shared" si="1"/>
        <v>0.035</v>
      </c>
      <c r="D21" s="4">
        <f t="shared" si="2"/>
        <v>144989.9294957735</v>
      </c>
      <c r="E21" s="4">
        <f t="shared" si="4"/>
        <v>75952.39230863907</v>
      </c>
      <c r="F21" s="4">
        <f t="shared" si="5"/>
        <v>69037.53718713444</v>
      </c>
      <c r="G21" s="4">
        <f t="shared" si="3"/>
        <v>23594060.35756602</v>
      </c>
    </row>
    <row r="22" spans="1:7" ht="14.25">
      <c r="A22" s="8">
        <v>20</v>
      </c>
      <c r="B22" s="5">
        <f t="shared" si="0"/>
        <v>40664</v>
      </c>
      <c r="C22" s="6">
        <f t="shared" si="1"/>
        <v>0.035</v>
      </c>
      <c r="D22" s="4">
        <f t="shared" si="2"/>
        <v>144989.9294957735</v>
      </c>
      <c r="E22" s="4">
        <f t="shared" si="4"/>
        <v>76173.9201195393</v>
      </c>
      <c r="F22" s="4">
        <f t="shared" si="5"/>
        <v>68816.00937623421</v>
      </c>
      <c r="G22" s="4">
        <f t="shared" si="3"/>
        <v>23517886.437446482</v>
      </c>
    </row>
    <row r="23" spans="1:7" ht="14.25">
      <c r="A23" s="8">
        <v>21</v>
      </c>
      <c r="B23" s="5">
        <f t="shared" si="0"/>
        <v>40695</v>
      </c>
      <c r="C23" s="6">
        <f t="shared" si="1"/>
        <v>0.035</v>
      </c>
      <c r="D23" s="4">
        <f t="shared" si="2"/>
        <v>144989.9294957735</v>
      </c>
      <c r="E23" s="4">
        <f t="shared" si="4"/>
        <v>76396.09405322127</v>
      </c>
      <c r="F23" s="4">
        <f t="shared" si="5"/>
        <v>68593.83544255224</v>
      </c>
      <c r="G23" s="4">
        <f t="shared" si="3"/>
        <v>23441490.343393262</v>
      </c>
    </row>
    <row r="24" spans="1:7" ht="14.25">
      <c r="A24" s="8">
        <v>22</v>
      </c>
      <c r="B24" s="5">
        <f t="shared" si="0"/>
        <v>40725</v>
      </c>
      <c r="C24" s="6">
        <f t="shared" si="1"/>
        <v>0.035</v>
      </c>
      <c r="D24" s="4">
        <f t="shared" si="2"/>
        <v>144989.9294957735</v>
      </c>
      <c r="E24" s="4">
        <f t="shared" si="4"/>
        <v>76618.91599420983</v>
      </c>
      <c r="F24" s="4">
        <f t="shared" si="5"/>
        <v>68371.01350156368</v>
      </c>
      <c r="G24" s="4">
        <f t="shared" si="3"/>
        <v>23364871.427399054</v>
      </c>
    </row>
    <row r="25" spans="1:7" ht="14.25">
      <c r="A25" s="8">
        <v>23</v>
      </c>
      <c r="B25" s="5">
        <f t="shared" si="0"/>
        <v>40756</v>
      </c>
      <c r="C25" s="6">
        <f t="shared" si="1"/>
        <v>0.035</v>
      </c>
      <c r="D25" s="4">
        <f t="shared" si="2"/>
        <v>144989.9294957735</v>
      </c>
      <c r="E25" s="4">
        <f t="shared" si="4"/>
        <v>76842.38783252625</v>
      </c>
      <c r="F25" s="4">
        <f t="shared" si="5"/>
        <v>68147.54166324726</v>
      </c>
      <c r="G25" s="4">
        <f t="shared" si="3"/>
        <v>23288029.039566528</v>
      </c>
    </row>
    <row r="26" spans="1:7" ht="14.25">
      <c r="A26" s="8">
        <v>24</v>
      </c>
      <c r="B26" s="5">
        <f t="shared" si="0"/>
        <v>40787</v>
      </c>
      <c r="C26" s="6">
        <f t="shared" si="1"/>
        <v>0.035</v>
      </c>
      <c r="D26" s="4">
        <f t="shared" si="2"/>
        <v>144989.9294957735</v>
      </c>
      <c r="E26" s="4">
        <f t="shared" si="4"/>
        <v>77066.51146370449</v>
      </c>
      <c r="F26" s="4">
        <f t="shared" si="5"/>
        <v>67923.41803206902</v>
      </c>
      <c r="G26" s="4">
        <f t="shared" si="3"/>
        <v>23210962.528102823</v>
      </c>
    </row>
    <row r="27" spans="1:7" ht="14.25">
      <c r="A27" s="8">
        <v>25</v>
      </c>
      <c r="B27" s="5">
        <f t="shared" si="0"/>
        <v>40817</v>
      </c>
      <c r="C27" s="6">
        <f t="shared" si="1"/>
        <v>0.035</v>
      </c>
      <c r="D27" s="4">
        <f t="shared" si="2"/>
        <v>144989.9294957735</v>
      </c>
      <c r="E27" s="4">
        <f t="shared" si="4"/>
        <v>77291.28878880694</v>
      </c>
      <c r="F27" s="4">
        <f t="shared" si="5"/>
        <v>67698.64070696657</v>
      </c>
      <c r="G27" s="4">
        <f t="shared" si="3"/>
        <v>23133671.239314016</v>
      </c>
    </row>
    <row r="28" spans="1:7" ht="14.25">
      <c r="A28" s="8">
        <v>26</v>
      </c>
      <c r="B28" s="5">
        <f t="shared" si="0"/>
        <v>40848</v>
      </c>
      <c r="C28" s="6">
        <f t="shared" si="1"/>
        <v>0.035</v>
      </c>
      <c r="D28" s="4">
        <f t="shared" si="2"/>
        <v>144989.9294957735</v>
      </c>
      <c r="E28" s="4">
        <f t="shared" si="4"/>
        <v>77516.72171444097</v>
      </c>
      <c r="F28" s="4">
        <f t="shared" si="5"/>
        <v>67473.20778133254</v>
      </c>
      <c r="G28" s="4">
        <f t="shared" si="3"/>
        <v>23056154.517599575</v>
      </c>
    </row>
    <row r="29" spans="1:7" ht="14.25">
      <c r="A29" s="8">
        <v>27</v>
      </c>
      <c r="B29" s="5">
        <f t="shared" si="0"/>
        <v>40878</v>
      </c>
      <c r="C29" s="6">
        <f t="shared" si="1"/>
        <v>0.035</v>
      </c>
      <c r="D29" s="4">
        <f t="shared" si="2"/>
        <v>144989.9294957735</v>
      </c>
      <c r="E29" s="4">
        <f t="shared" si="4"/>
        <v>77742.81215277476</v>
      </c>
      <c r="F29" s="4">
        <f t="shared" si="5"/>
        <v>67247.11734299875</v>
      </c>
      <c r="G29" s="4">
        <f t="shared" si="3"/>
        <v>22978411.705446802</v>
      </c>
    </row>
    <row r="30" spans="1:7" ht="14.25">
      <c r="A30" s="8">
        <v>28</v>
      </c>
      <c r="B30" s="5">
        <f t="shared" si="0"/>
        <v>40909</v>
      </c>
      <c r="C30" s="6">
        <f t="shared" si="1"/>
        <v>0.035</v>
      </c>
      <c r="D30" s="4">
        <f t="shared" si="2"/>
        <v>144989.9294957735</v>
      </c>
      <c r="E30" s="4">
        <f t="shared" si="4"/>
        <v>77969.5620215537</v>
      </c>
      <c r="F30" s="4">
        <f t="shared" si="5"/>
        <v>67020.3674742198</v>
      </c>
      <c r="G30" s="4">
        <f t="shared" si="3"/>
        <v>22900442.14342525</v>
      </c>
    </row>
    <row r="31" spans="1:7" ht="14.25">
      <c r="A31" s="8">
        <v>29</v>
      </c>
      <c r="B31" s="5">
        <f t="shared" si="0"/>
        <v>40940</v>
      </c>
      <c r="C31" s="6">
        <f t="shared" si="1"/>
        <v>0.035</v>
      </c>
      <c r="D31" s="4">
        <f t="shared" si="2"/>
        <v>144989.9294957735</v>
      </c>
      <c r="E31" s="4">
        <f t="shared" si="4"/>
        <v>78196.97324411655</v>
      </c>
      <c r="F31" s="4">
        <f t="shared" si="5"/>
        <v>66792.95625165696</v>
      </c>
      <c r="G31" s="4">
        <f t="shared" si="3"/>
        <v>22822245.170181133</v>
      </c>
    </row>
    <row r="32" spans="1:7" ht="14.25">
      <c r="A32" s="8">
        <v>30</v>
      </c>
      <c r="B32" s="5">
        <f t="shared" si="0"/>
        <v>40969</v>
      </c>
      <c r="C32" s="6">
        <f t="shared" si="1"/>
        <v>0.035</v>
      </c>
      <c r="D32" s="4">
        <f t="shared" si="2"/>
        <v>144989.9294957735</v>
      </c>
      <c r="E32" s="4">
        <f t="shared" si="4"/>
        <v>78425.0477494119</v>
      </c>
      <c r="F32" s="4">
        <f t="shared" si="5"/>
        <v>66564.88174636161</v>
      </c>
      <c r="G32" s="4">
        <f t="shared" si="3"/>
        <v>22743820.12243172</v>
      </c>
    </row>
    <row r="33" spans="1:7" ht="14.25">
      <c r="A33" s="8">
        <v>31</v>
      </c>
      <c r="B33" s="5">
        <f t="shared" si="0"/>
        <v>41000</v>
      </c>
      <c r="C33" s="6">
        <f t="shared" si="1"/>
        <v>0.035</v>
      </c>
      <c r="D33" s="4">
        <f t="shared" si="2"/>
        <v>144989.9294957735</v>
      </c>
      <c r="E33" s="4">
        <f t="shared" si="4"/>
        <v>78653.78747201436</v>
      </c>
      <c r="F33" s="4">
        <f t="shared" si="5"/>
        <v>66336.14202375915</v>
      </c>
      <c r="G33" s="4">
        <f t="shared" si="3"/>
        <v>22665166.33495971</v>
      </c>
    </row>
    <row r="34" spans="1:7" ht="14.25">
      <c r="A34" s="8">
        <v>32</v>
      </c>
      <c r="B34" s="5">
        <f t="shared" si="0"/>
        <v>41030</v>
      </c>
      <c r="C34" s="6">
        <f t="shared" si="1"/>
        <v>0.035</v>
      </c>
      <c r="D34" s="4">
        <f t="shared" si="2"/>
        <v>144989.9294957735</v>
      </c>
      <c r="E34" s="4">
        <f t="shared" si="4"/>
        <v>78883.19435214107</v>
      </c>
      <c r="F34" s="4">
        <f t="shared" si="5"/>
        <v>66106.73514363244</v>
      </c>
      <c r="G34" s="4">
        <f t="shared" si="3"/>
        <v>22586283.140607566</v>
      </c>
    </row>
    <row r="35" spans="1:7" ht="14.25">
      <c r="A35" s="8">
        <v>33</v>
      </c>
      <c r="B35" s="5">
        <f t="shared" si="0"/>
        <v>41061</v>
      </c>
      <c r="C35" s="6">
        <f t="shared" si="1"/>
        <v>0.035</v>
      </c>
      <c r="D35" s="4">
        <f t="shared" si="2"/>
        <v>144989.9294957735</v>
      </c>
      <c r="E35" s="4">
        <f t="shared" si="4"/>
        <v>79113.27033566812</v>
      </c>
      <c r="F35" s="4">
        <f t="shared" si="5"/>
        <v>65876.6591601054</v>
      </c>
      <c r="G35" s="4">
        <f t="shared" si="3"/>
        <v>22507169.8702719</v>
      </c>
    </row>
    <row r="36" spans="1:7" ht="14.25">
      <c r="A36" s="8">
        <v>34</v>
      </c>
      <c r="B36" s="5">
        <f t="shared" si="0"/>
        <v>41091</v>
      </c>
      <c r="C36" s="6">
        <f t="shared" si="1"/>
        <v>0.035</v>
      </c>
      <c r="D36" s="4">
        <f t="shared" si="2"/>
        <v>144989.9294957735</v>
      </c>
      <c r="E36" s="4">
        <f t="shared" si="4"/>
        <v>79344.01737414714</v>
      </c>
      <c r="F36" s="4">
        <f t="shared" si="5"/>
        <v>65645.91212162637</v>
      </c>
      <c r="G36" s="4">
        <f t="shared" si="3"/>
        <v>22427825.852897752</v>
      </c>
    </row>
    <row r="37" spans="1:7" ht="14.25">
      <c r="A37" s="8">
        <v>35</v>
      </c>
      <c r="B37" s="5">
        <f t="shared" si="0"/>
        <v>41122</v>
      </c>
      <c r="C37" s="6">
        <f t="shared" si="1"/>
        <v>0.035</v>
      </c>
      <c r="D37" s="4">
        <f t="shared" si="2"/>
        <v>144989.9294957735</v>
      </c>
      <c r="E37" s="4">
        <f t="shared" si="4"/>
        <v>79575.43742482175</v>
      </c>
      <c r="F37" s="4">
        <f t="shared" si="5"/>
        <v>65414.49207095177</v>
      </c>
      <c r="G37" s="4">
        <f t="shared" si="3"/>
        <v>22348250.415472932</v>
      </c>
    </row>
    <row r="38" spans="1:7" ht="14.25">
      <c r="A38" s="8">
        <v>36</v>
      </c>
      <c r="B38" s="5">
        <f t="shared" si="0"/>
        <v>41153</v>
      </c>
      <c r="C38" s="6">
        <f t="shared" si="1"/>
        <v>0.035</v>
      </c>
      <c r="D38" s="4">
        <f t="shared" si="2"/>
        <v>144989.9294957735</v>
      </c>
      <c r="E38" s="4">
        <f t="shared" si="4"/>
        <v>79807.53245064415</v>
      </c>
      <c r="F38" s="4">
        <f t="shared" si="5"/>
        <v>65182.397045129364</v>
      </c>
      <c r="G38" s="4">
        <f t="shared" si="3"/>
        <v>22268442.88302229</v>
      </c>
    </row>
    <row r="39" spans="1:7" ht="14.25">
      <c r="A39" s="8">
        <v>37</v>
      </c>
      <c r="B39" s="5">
        <f t="shared" si="0"/>
        <v>41183</v>
      </c>
      <c r="C39" s="6">
        <f t="shared" si="1"/>
        <v>0.035</v>
      </c>
      <c r="D39" s="4">
        <f t="shared" si="2"/>
        <v>144989.9294957735</v>
      </c>
      <c r="E39" s="4">
        <f t="shared" si="4"/>
        <v>80040.30442029185</v>
      </c>
      <c r="F39" s="4">
        <f t="shared" si="5"/>
        <v>64949.62507548166</v>
      </c>
      <c r="G39" s="4">
        <f t="shared" si="3"/>
        <v>22188402.578601997</v>
      </c>
    </row>
    <row r="40" spans="1:7" ht="14.25">
      <c r="A40" s="8">
        <v>38</v>
      </c>
      <c r="B40" s="5">
        <f t="shared" si="0"/>
        <v>41214</v>
      </c>
      <c r="C40" s="6">
        <f t="shared" si="1"/>
        <v>0.035</v>
      </c>
      <c r="D40" s="4">
        <f t="shared" si="2"/>
        <v>144989.9294957735</v>
      </c>
      <c r="E40" s="4">
        <f t="shared" si="4"/>
        <v>80273.75530818437</v>
      </c>
      <c r="F40" s="4">
        <f t="shared" si="5"/>
        <v>64716.17418758915</v>
      </c>
      <c r="G40" s="4">
        <f t="shared" si="3"/>
        <v>22108128.823293813</v>
      </c>
    </row>
    <row r="41" spans="1:7" ht="14.25">
      <c r="A41" s="8">
        <v>39</v>
      </c>
      <c r="B41" s="5">
        <f t="shared" si="0"/>
        <v>41244</v>
      </c>
      <c r="C41" s="6">
        <f t="shared" si="1"/>
        <v>0.035</v>
      </c>
      <c r="D41" s="4">
        <f t="shared" si="2"/>
        <v>144989.9294957735</v>
      </c>
      <c r="E41" s="4">
        <f t="shared" si="4"/>
        <v>80507.8870944999</v>
      </c>
      <c r="F41" s="4">
        <f t="shared" si="5"/>
        <v>64482.042401273604</v>
      </c>
      <c r="G41" s="4">
        <f t="shared" si="3"/>
        <v>22027620.93619931</v>
      </c>
    </row>
    <row r="42" spans="1:7" ht="14.25">
      <c r="A42" s="8">
        <v>40</v>
      </c>
      <c r="B42" s="5">
        <f t="shared" si="0"/>
        <v>41275</v>
      </c>
      <c r="C42" s="6">
        <f t="shared" si="1"/>
        <v>0.035</v>
      </c>
      <c r="D42" s="4">
        <f t="shared" si="2"/>
        <v>144989.9294957735</v>
      </c>
      <c r="E42" s="4">
        <f t="shared" si="4"/>
        <v>80742.7017651922</v>
      </c>
      <c r="F42" s="4">
        <f t="shared" si="5"/>
        <v>64247.2277305813</v>
      </c>
      <c r="G42" s="4">
        <f t="shared" si="3"/>
        <v>21946878.23443412</v>
      </c>
    </row>
    <row r="43" spans="1:7" ht="14.25">
      <c r="A43" s="8">
        <v>41</v>
      </c>
      <c r="B43" s="5">
        <f t="shared" si="0"/>
        <v>41306</v>
      </c>
      <c r="C43" s="6">
        <f t="shared" si="1"/>
        <v>0.035</v>
      </c>
      <c r="D43" s="4">
        <f t="shared" si="2"/>
        <v>144989.9294957735</v>
      </c>
      <c r="E43" s="4">
        <f t="shared" si="4"/>
        <v>80978.20131200735</v>
      </c>
      <c r="F43" s="4">
        <f t="shared" si="5"/>
        <v>64011.728183766165</v>
      </c>
      <c r="G43" s="4">
        <f t="shared" si="3"/>
        <v>21865900.033122115</v>
      </c>
    </row>
    <row r="44" spans="1:7" ht="14.25">
      <c r="A44" s="8">
        <v>42</v>
      </c>
      <c r="B44" s="5">
        <f t="shared" si="0"/>
        <v>41334</v>
      </c>
      <c r="C44" s="6">
        <f t="shared" si="1"/>
        <v>0.035</v>
      </c>
      <c r="D44" s="4">
        <f t="shared" si="2"/>
        <v>144989.9294957735</v>
      </c>
      <c r="E44" s="4">
        <f t="shared" si="4"/>
        <v>81214.3877325007</v>
      </c>
      <c r="F44" s="4">
        <f t="shared" si="5"/>
        <v>63775.54176327281</v>
      </c>
      <c r="G44" s="4">
        <f t="shared" si="3"/>
        <v>21784685.645389613</v>
      </c>
    </row>
    <row r="45" spans="1:7" ht="14.25">
      <c r="A45" s="8">
        <v>43</v>
      </c>
      <c r="B45" s="5">
        <f t="shared" si="0"/>
        <v>41365</v>
      </c>
      <c r="C45" s="6">
        <f t="shared" si="1"/>
        <v>0.035</v>
      </c>
      <c r="D45" s="4">
        <f t="shared" si="2"/>
        <v>144989.9294957735</v>
      </c>
      <c r="E45" s="4">
        <f t="shared" si="4"/>
        <v>81451.26303005384</v>
      </c>
      <c r="F45" s="4">
        <f t="shared" si="5"/>
        <v>63538.666465719674</v>
      </c>
      <c r="G45" s="4">
        <f t="shared" si="3"/>
        <v>21703234.38235956</v>
      </c>
    </row>
    <row r="46" spans="1:7" ht="14.25">
      <c r="A46" s="8">
        <v>44</v>
      </c>
      <c r="B46" s="5">
        <f t="shared" si="0"/>
        <v>41395</v>
      </c>
      <c r="C46" s="6">
        <f t="shared" si="1"/>
        <v>0.035</v>
      </c>
      <c r="D46" s="4">
        <f t="shared" si="2"/>
        <v>144989.9294957735</v>
      </c>
      <c r="E46" s="4">
        <f t="shared" si="4"/>
        <v>81688.8292138915</v>
      </c>
      <c r="F46" s="4">
        <f t="shared" si="5"/>
        <v>63301.10028188201</v>
      </c>
      <c r="G46" s="4">
        <f t="shared" si="3"/>
        <v>21621545.55314567</v>
      </c>
    </row>
    <row r="47" spans="1:7" ht="14.25">
      <c r="A47" s="8">
        <v>45</v>
      </c>
      <c r="B47" s="5">
        <f t="shared" si="0"/>
        <v>41426</v>
      </c>
      <c r="C47" s="6">
        <f t="shared" si="1"/>
        <v>0.035</v>
      </c>
      <c r="D47" s="4">
        <f t="shared" si="2"/>
        <v>144989.9294957735</v>
      </c>
      <c r="E47" s="4">
        <f t="shared" si="4"/>
        <v>81927.08829909867</v>
      </c>
      <c r="F47" s="4">
        <f t="shared" si="5"/>
        <v>63062.84119667484</v>
      </c>
      <c r="G47" s="4">
        <f t="shared" si="3"/>
        <v>21539618.46484657</v>
      </c>
    </row>
    <row r="48" spans="1:7" ht="14.25">
      <c r="A48" s="8">
        <v>46</v>
      </c>
      <c r="B48" s="5">
        <f t="shared" si="0"/>
        <v>41456</v>
      </c>
      <c r="C48" s="6">
        <f t="shared" si="1"/>
        <v>0.035</v>
      </c>
      <c r="D48" s="4">
        <f t="shared" si="2"/>
        <v>144989.9294957735</v>
      </c>
      <c r="E48" s="4">
        <f t="shared" si="4"/>
        <v>82166.04230663771</v>
      </c>
      <c r="F48" s="4">
        <f t="shared" si="5"/>
        <v>62823.8871891358</v>
      </c>
      <c r="G48" s="4">
        <f t="shared" si="3"/>
        <v>21457452.42253993</v>
      </c>
    </row>
    <row r="49" spans="1:7" ht="14.25">
      <c r="A49" s="8">
        <v>47</v>
      </c>
      <c r="B49" s="5">
        <f t="shared" si="0"/>
        <v>41487</v>
      </c>
      <c r="C49" s="6">
        <f t="shared" si="1"/>
        <v>0.035</v>
      </c>
      <c r="D49" s="4">
        <f t="shared" si="2"/>
        <v>144989.9294957735</v>
      </c>
      <c r="E49" s="4">
        <f t="shared" si="4"/>
        <v>82405.6932633654</v>
      </c>
      <c r="F49" s="4">
        <f t="shared" si="5"/>
        <v>62584.236232408104</v>
      </c>
      <c r="G49" s="4">
        <f t="shared" si="3"/>
        <v>21375046.729276564</v>
      </c>
    </row>
    <row r="50" spans="1:7" ht="14.25">
      <c r="A50" s="8">
        <v>48</v>
      </c>
      <c r="B50" s="5">
        <f t="shared" si="0"/>
        <v>41518</v>
      </c>
      <c r="C50" s="6">
        <f t="shared" si="1"/>
        <v>0.035</v>
      </c>
      <c r="D50" s="4">
        <f t="shared" si="2"/>
        <v>144989.9294957735</v>
      </c>
      <c r="E50" s="4">
        <f t="shared" si="4"/>
        <v>82646.04320205023</v>
      </c>
      <c r="F50" s="4">
        <f t="shared" si="5"/>
        <v>62343.886293723284</v>
      </c>
      <c r="G50" s="4">
        <f t="shared" si="3"/>
        <v>21292400.686074514</v>
      </c>
    </row>
    <row r="51" spans="1:7" ht="14.25">
      <c r="A51" s="8">
        <v>49</v>
      </c>
      <c r="B51" s="5">
        <f t="shared" si="0"/>
        <v>41548</v>
      </c>
      <c r="C51" s="6">
        <f t="shared" si="1"/>
        <v>0.035</v>
      </c>
      <c r="D51" s="4">
        <f t="shared" si="2"/>
        <v>144989.9294957735</v>
      </c>
      <c r="E51" s="4">
        <f t="shared" si="4"/>
        <v>82887.09416138951</v>
      </c>
      <c r="F51" s="4">
        <f t="shared" si="5"/>
        <v>62102.83533438399</v>
      </c>
      <c r="G51" s="4">
        <f t="shared" si="3"/>
        <v>21209513.591913123</v>
      </c>
    </row>
    <row r="52" spans="1:7" ht="14.25">
      <c r="A52" s="8">
        <v>50</v>
      </c>
      <c r="B52" s="5">
        <f t="shared" si="0"/>
        <v>41579</v>
      </c>
      <c r="C52" s="6">
        <f t="shared" si="1"/>
        <v>0.035</v>
      </c>
      <c r="D52" s="4">
        <f t="shared" si="2"/>
        <v>144989.9294957735</v>
      </c>
      <c r="E52" s="4">
        <f t="shared" si="4"/>
        <v>83128.84818602691</v>
      </c>
      <c r="F52" s="4">
        <f t="shared" si="5"/>
        <v>61861.0813097466</v>
      </c>
      <c r="G52" s="4">
        <f t="shared" si="3"/>
        <v>21126384.743727095</v>
      </c>
    </row>
    <row r="53" spans="1:7" ht="14.25">
      <c r="A53" s="8">
        <v>51</v>
      </c>
      <c r="B53" s="5">
        <f t="shared" si="0"/>
        <v>41609</v>
      </c>
      <c r="C53" s="6">
        <f t="shared" si="1"/>
        <v>0.035</v>
      </c>
      <c r="D53" s="4">
        <f t="shared" si="2"/>
        <v>144989.9294957735</v>
      </c>
      <c r="E53" s="4">
        <f t="shared" si="4"/>
        <v>83371.30732656947</v>
      </c>
      <c r="F53" s="4">
        <f t="shared" si="5"/>
        <v>61618.62216920404</v>
      </c>
      <c r="G53" s="4">
        <f t="shared" si="3"/>
        <v>21043013.436400525</v>
      </c>
    </row>
    <row r="54" spans="1:7" ht="14.25">
      <c r="A54" s="8">
        <v>52</v>
      </c>
      <c r="B54" s="5">
        <f t="shared" si="0"/>
        <v>41640</v>
      </c>
      <c r="C54" s="6">
        <f t="shared" si="1"/>
        <v>0.035</v>
      </c>
      <c r="D54" s="4">
        <f t="shared" si="2"/>
        <v>144989.9294957735</v>
      </c>
      <c r="E54" s="4">
        <f t="shared" si="4"/>
        <v>83614.47363960533</v>
      </c>
      <c r="F54" s="4">
        <f t="shared" si="5"/>
        <v>61375.45585616818</v>
      </c>
      <c r="G54" s="4">
        <f t="shared" si="3"/>
        <v>20959398.96276092</v>
      </c>
    </row>
    <row r="55" spans="1:7" ht="14.25">
      <c r="A55" s="8">
        <v>53</v>
      </c>
      <c r="B55" s="5">
        <f t="shared" si="0"/>
        <v>41671</v>
      </c>
      <c r="C55" s="6">
        <f t="shared" si="1"/>
        <v>0.035</v>
      </c>
      <c r="D55" s="4">
        <f t="shared" si="2"/>
        <v>144989.9294957735</v>
      </c>
      <c r="E55" s="4">
        <f t="shared" si="4"/>
        <v>83858.34918772083</v>
      </c>
      <c r="F55" s="4">
        <f t="shared" si="5"/>
        <v>61131.58030805268</v>
      </c>
      <c r="G55" s="4">
        <f t="shared" si="3"/>
        <v>20875540.6135732</v>
      </c>
    </row>
    <row r="56" spans="1:7" ht="14.25">
      <c r="A56" s="8">
        <v>54</v>
      </c>
      <c r="B56" s="5">
        <f t="shared" si="0"/>
        <v>41699</v>
      </c>
      <c r="C56" s="6">
        <f t="shared" si="1"/>
        <v>0.035</v>
      </c>
      <c r="D56" s="4">
        <f t="shared" si="2"/>
        <v>144989.9294957735</v>
      </c>
      <c r="E56" s="4">
        <f t="shared" si="4"/>
        <v>84102.93603951836</v>
      </c>
      <c r="F56" s="4">
        <f t="shared" si="5"/>
        <v>60886.99345625515</v>
      </c>
      <c r="G56" s="4">
        <f t="shared" si="3"/>
        <v>20791437.677533682</v>
      </c>
    </row>
    <row r="57" spans="1:7" ht="14.25">
      <c r="A57" s="8">
        <v>55</v>
      </c>
      <c r="B57" s="5">
        <f t="shared" si="0"/>
        <v>41730</v>
      </c>
      <c r="C57" s="6">
        <f t="shared" si="1"/>
        <v>0.035</v>
      </c>
      <c r="D57" s="4">
        <f t="shared" si="2"/>
        <v>144989.9294957735</v>
      </c>
      <c r="E57" s="4">
        <f t="shared" si="4"/>
        <v>84348.23626963359</v>
      </c>
      <c r="F57" s="4">
        <f t="shared" si="5"/>
        <v>60641.69322613992</v>
      </c>
      <c r="G57" s="4">
        <f t="shared" si="3"/>
        <v>20707089.44126405</v>
      </c>
    </row>
    <row r="58" spans="1:7" ht="14.25">
      <c r="A58" s="8">
        <v>56</v>
      </c>
      <c r="B58" s="5">
        <f t="shared" si="0"/>
        <v>41760</v>
      </c>
      <c r="C58" s="6">
        <f t="shared" si="1"/>
        <v>0.035</v>
      </c>
      <c r="D58" s="4">
        <f t="shared" si="2"/>
        <v>144989.9294957735</v>
      </c>
      <c r="E58" s="4">
        <f t="shared" si="4"/>
        <v>84594.25195875339</v>
      </c>
      <c r="F58" s="4">
        <f t="shared" si="5"/>
        <v>60395.67753702012</v>
      </c>
      <c r="G58" s="4">
        <f t="shared" si="3"/>
        <v>20622495.189305294</v>
      </c>
    </row>
    <row r="59" spans="1:7" ht="14.25">
      <c r="A59" s="8">
        <v>57</v>
      </c>
      <c r="B59" s="5">
        <f t="shared" si="0"/>
        <v>41791</v>
      </c>
      <c r="C59" s="6">
        <f t="shared" si="1"/>
        <v>0.035</v>
      </c>
      <c r="D59" s="4">
        <f t="shared" si="2"/>
        <v>144989.9294957735</v>
      </c>
      <c r="E59" s="4">
        <f t="shared" si="4"/>
        <v>84840.98519363305</v>
      </c>
      <c r="F59" s="4">
        <f t="shared" si="5"/>
        <v>60148.94430214046</v>
      </c>
      <c r="G59" s="4">
        <f t="shared" si="3"/>
        <v>20537654.20411166</v>
      </c>
    </row>
    <row r="60" spans="1:7" ht="14.25">
      <c r="A60" s="8">
        <v>58</v>
      </c>
      <c r="B60" s="5">
        <f t="shared" si="0"/>
        <v>41821</v>
      </c>
      <c r="C60" s="6">
        <f t="shared" si="1"/>
        <v>0.035</v>
      </c>
      <c r="D60" s="4">
        <f t="shared" si="2"/>
        <v>144989.9294957735</v>
      </c>
      <c r="E60" s="4">
        <f t="shared" si="4"/>
        <v>85088.4380671145</v>
      </c>
      <c r="F60" s="4">
        <f t="shared" si="5"/>
        <v>59901.49142865901</v>
      </c>
      <c r="G60" s="4">
        <f t="shared" si="3"/>
        <v>20452565.766044546</v>
      </c>
    </row>
    <row r="61" spans="1:7" ht="14.25">
      <c r="A61" s="8">
        <v>59</v>
      </c>
      <c r="B61" s="5">
        <f t="shared" si="0"/>
        <v>41852</v>
      </c>
      <c r="C61" s="6">
        <f t="shared" si="1"/>
        <v>0.035</v>
      </c>
      <c r="D61" s="4">
        <f t="shared" si="2"/>
        <v>144989.9294957735</v>
      </c>
      <c r="E61" s="4">
        <f t="shared" si="4"/>
        <v>85336.6126781436</v>
      </c>
      <c r="F61" s="4">
        <f t="shared" si="5"/>
        <v>59653.316817629915</v>
      </c>
      <c r="G61" s="4">
        <f t="shared" si="3"/>
        <v>20367229.1533664</v>
      </c>
    </row>
    <row r="62" spans="1:7" ht="14.25">
      <c r="A62" s="8">
        <v>60</v>
      </c>
      <c r="B62" s="5">
        <f t="shared" si="0"/>
        <v>41883</v>
      </c>
      <c r="C62" s="6">
        <f t="shared" si="1"/>
        <v>0.035</v>
      </c>
      <c r="D62" s="4">
        <f t="shared" si="2"/>
        <v>144989.9294957735</v>
      </c>
      <c r="E62" s="4">
        <f t="shared" si="4"/>
        <v>85585.5111317882</v>
      </c>
      <c r="F62" s="4">
        <f t="shared" si="5"/>
        <v>59404.41836398532</v>
      </c>
      <c r="G62" s="4">
        <f t="shared" si="3"/>
        <v>20281643.642234612</v>
      </c>
    </row>
    <row r="63" spans="1:7" ht="14.25">
      <c r="A63" s="8">
        <v>61</v>
      </c>
      <c r="B63" s="5">
        <f t="shared" si="0"/>
        <v>41913</v>
      </c>
      <c r="C63" s="6">
        <f t="shared" si="1"/>
        <v>0.035</v>
      </c>
      <c r="D63" s="4">
        <f t="shared" si="2"/>
        <v>144989.9294957735</v>
      </c>
      <c r="E63" s="4">
        <f t="shared" si="4"/>
        <v>85835.13553925589</v>
      </c>
      <c r="F63" s="4">
        <f t="shared" si="5"/>
        <v>59154.79395651761</v>
      </c>
      <c r="G63" s="4">
        <f t="shared" si="3"/>
        <v>20195808.506695356</v>
      </c>
    </row>
    <row r="64" spans="1:7" ht="14.25">
      <c r="A64" s="8">
        <v>62</v>
      </c>
      <c r="B64" s="5">
        <f t="shared" si="0"/>
        <v>41944</v>
      </c>
      <c r="C64" s="6">
        <f t="shared" si="1"/>
        <v>0.035</v>
      </c>
      <c r="D64" s="4">
        <f t="shared" si="2"/>
        <v>144989.9294957735</v>
      </c>
      <c r="E64" s="4">
        <f t="shared" si="4"/>
        <v>86085.48801791205</v>
      </c>
      <c r="F64" s="4">
        <f t="shared" si="5"/>
        <v>58904.44147786146</v>
      </c>
      <c r="G64" s="4">
        <f t="shared" si="3"/>
        <v>20109723.018677443</v>
      </c>
    </row>
    <row r="65" spans="1:7" ht="14.25">
      <c r="A65" s="8">
        <v>63</v>
      </c>
      <c r="B65" s="5">
        <f t="shared" si="0"/>
        <v>41974</v>
      </c>
      <c r="C65" s="6">
        <f t="shared" si="1"/>
        <v>0.035</v>
      </c>
      <c r="D65" s="4">
        <f t="shared" si="2"/>
        <v>144989.9294957735</v>
      </c>
      <c r="E65" s="4">
        <f t="shared" si="4"/>
        <v>86336.57069129763</v>
      </c>
      <c r="F65" s="4">
        <f t="shared" si="5"/>
        <v>58653.35880447588</v>
      </c>
      <c r="G65" s="4">
        <f t="shared" si="3"/>
        <v>20023386.447986145</v>
      </c>
    </row>
    <row r="66" spans="1:7" ht="14.25">
      <c r="A66" s="8">
        <v>64</v>
      </c>
      <c r="B66" s="5">
        <f t="shared" si="0"/>
        <v>42005</v>
      </c>
      <c r="C66" s="6">
        <f t="shared" si="1"/>
        <v>0.035</v>
      </c>
      <c r="D66" s="4">
        <f t="shared" si="2"/>
        <v>144989.9294957735</v>
      </c>
      <c r="E66" s="4">
        <f t="shared" si="4"/>
        <v>86588.38568914728</v>
      </c>
      <c r="F66" s="4">
        <f t="shared" si="5"/>
        <v>58401.543806626236</v>
      </c>
      <c r="G66" s="4">
        <f t="shared" si="3"/>
        <v>19936798.062296998</v>
      </c>
    </row>
    <row r="67" spans="1:7" ht="14.25">
      <c r="A67" s="8">
        <v>65</v>
      </c>
      <c r="B67" s="5">
        <f aca="true" t="shared" si="6" ref="B67:B130">DATE(YEAR(B66),MONTH(B66)+1,DAY(B66))</f>
        <v>42036</v>
      </c>
      <c r="C67" s="6">
        <f aca="true" t="shared" si="7" ref="C67:C130">C66</f>
        <v>0.035</v>
      </c>
      <c r="D67" s="4">
        <f aca="true" t="shared" si="8" ref="D67:D130">E67+F67</f>
        <v>144989.9294957735</v>
      </c>
      <c r="E67" s="4">
        <f aca="true" t="shared" si="9" ref="E67:E130">-PPMT(C67/12,A67,MAX(A$1:A$65536),$G$2)</f>
        <v>86840.93514740725</v>
      </c>
      <c r="F67" s="4">
        <f aca="true" t="shared" si="10" ref="F67:F130">-IPMT(C67/12,A67,MAX(A$1:A$65536),$G$2)</f>
        <v>58148.994348366265</v>
      </c>
      <c r="G67" s="4">
        <f aca="true" t="shared" si="11" ref="G67:G130">G66-E67</f>
        <v>19849957.12714959</v>
      </c>
    </row>
    <row r="68" spans="1:7" ht="14.25">
      <c r="A68" s="8">
        <v>66</v>
      </c>
      <c r="B68" s="5">
        <f t="shared" si="6"/>
        <v>42064</v>
      </c>
      <c r="C68" s="6">
        <f t="shared" si="7"/>
        <v>0.035</v>
      </c>
      <c r="D68" s="4">
        <f t="shared" si="8"/>
        <v>144989.9294957735</v>
      </c>
      <c r="E68" s="4">
        <f t="shared" si="9"/>
        <v>87094.22120825385</v>
      </c>
      <c r="F68" s="4">
        <f t="shared" si="10"/>
        <v>57895.70828751966</v>
      </c>
      <c r="G68" s="4">
        <f t="shared" si="11"/>
        <v>19762862.905941337</v>
      </c>
    </row>
    <row r="69" spans="1:7" ht="14.25">
      <c r="A69" s="8">
        <v>67</v>
      </c>
      <c r="B69" s="5">
        <f t="shared" si="6"/>
        <v>42095</v>
      </c>
      <c r="C69" s="6">
        <f t="shared" si="7"/>
        <v>0.035</v>
      </c>
      <c r="D69" s="4">
        <f t="shared" si="8"/>
        <v>144989.9294957735</v>
      </c>
      <c r="E69" s="4">
        <f t="shared" si="9"/>
        <v>87348.24602011126</v>
      </c>
      <c r="F69" s="4">
        <f t="shared" si="10"/>
        <v>57641.68347566225</v>
      </c>
      <c r="G69" s="4">
        <f t="shared" si="11"/>
        <v>19675514.659921225</v>
      </c>
    </row>
    <row r="70" spans="1:7" ht="14.25">
      <c r="A70" s="8">
        <v>68</v>
      </c>
      <c r="B70" s="5">
        <f t="shared" si="6"/>
        <v>42125</v>
      </c>
      <c r="C70" s="6">
        <f t="shared" si="7"/>
        <v>0.035</v>
      </c>
      <c r="D70" s="4">
        <f t="shared" si="8"/>
        <v>144989.9294957735</v>
      </c>
      <c r="E70" s="4">
        <f t="shared" si="9"/>
        <v>87603.0117376699</v>
      </c>
      <c r="F70" s="4">
        <f t="shared" si="10"/>
        <v>57386.9177581036</v>
      </c>
      <c r="G70" s="4">
        <f t="shared" si="11"/>
        <v>19587911.648183554</v>
      </c>
    </row>
    <row r="71" spans="1:7" ht="14.25">
      <c r="A71" s="8">
        <v>69</v>
      </c>
      <c r="B71" s="5">
        <f t="shared" si="6"/>
        <v>42156</v>
      </c>
      <c r="C71" s="6">
        <f t="shared" si="7"/>
        <v>0.035</v>
      </c>
      <c r="D71" s="4">
        <f t="shared" si="8"/>
        <v>144989.9294957735</v>
      </c>
      <c r="E71" s="4">
        <f t="shared" si="9"/>
        <v>87858.52052190478</v>
      </c>
      <c r="F71" s="4">
        <f t="shared" si="10"/>
        <v>57131.40897386873</v>
      </c>
      <c r="G71" s="4">
        <f t="shared" si="11"/>
        <v>19500053.12766165</v>
      </c>
    </row>
    <row r="72" spans="1:7" ht="14.25">
      <c r="A72" s="8">
        <v>70</v>
      </c>
      <c r="B72" s="5">
        <f t="shared" si="6"/>
        <v>42186</v>
      </c>
      <c r="C72" s="6">
        <f t="shared" si="7"/>
        <v>0.035</v>
      </c>
      <c r="D72" s="4">
        <f t="shared" si="8"/>
        <v>144989.9294957735</v>
      </c>
      <c r="E72" s="4">
        <f t="shared" si="9"/>
        <v>88114.77454009367</v>
      </c>
      <c r="F72" s="4">
        <f t="shared" si="10"/>
        <v>56875.154955679835</v>
      </c>
      <c r="G72" s="4">
        <f t="shared" si="11"/>
        <v>19411938.353121556</v>
      </c>
    </row>
    <row r="73" spans="1:7" ht="14.25">
      <c r="A73" s="8">
        <v>71</v>
      </c>
      <c r="B73" s="5">
        <f t="shared" si="6"/>
        <v>42217</v>
      </c>
      <c r="C73" s="6">
        <f t="shared" si="7"/>
        <v>0.035</v>
      </c>
      <c r="D73" s="4">
        <f t="shared" si="8"/>
        <v>144989.9294957735</v>
      </c>
      <c r="E73" s="4">
        <f t="shared" si="9"/>
        <v>88371.7759658356</v>
      </c>
      <c r="F73" s="4">
        <f t="shared" si="10"/>
        <v>56618.15352993792</v>
      </c>
      <c r="G73" s="4">
        <f t="shared" si="11"/>
        <v>19323566.57715572</v>
      </c>
    </row>
    <row r="74" spans="1:7" ht="14.25">
      <c r="A74" s="8">
        <v>72</v>
      </c>
      <c r="B74" s="5">
        <f t="shared" si="6"/>
        <v>42248</v>
      </c>
      <c r="C74" s="6">
        <f t="shared" si="7"/>
        <v>0.035</v>
      </c>
      <c r="D74" s="4">
        <f t="shared" si="8"/>
        <v>144989.9294957735</v>
      </c>
      <c r="E74" s="4">
        <f t="shared" si="9"/>
        <v>88629.52697906931</v>
      </c>
      <c r="F74" s="4">
        <f t="shared" si="10"/>
        <v>56360.4025167042</v>
      </c>
      <c r="G74" s="4">
        <f t="shared" si="11"/>
        <v>19234937.05017665</v>
      </c>
    </row>
    <row r="75" spans="1:7" ht="14.25">
      <c r="A75" s="8">
        <v>73</v>
      </c>
      <c r="B75" s="5">
        <f t="shared" si="6"/>
        <v>42278</v>
      </c>
      <c r="C75" s="6">
        <f t="shared" si="7"/>
        <v>0.035</v>
      </c>
      <c r="D75" s="4">
        <f t="shared" si="8"/>
        <v>144989.9294957735</v>
      </c>
      <c r="E75" s="4">
        <f t="shared" si="9"/>
        <v>88888.02976609158</v>
      </c>
      <c r="F75" s="4">
        <f t="shared" si="10"/>
        <v>56101.89972968193</v>
      </c>
      <c r="G75" s="4">
        <f t="shared" si="11"/>
        <v>19146049.02041056</v>
      </c>
    </row>
    <row r="76" spans="1:7" ht="14.25">
      <c r="A76" s="8">
        <v>74</v>
      </c>
      <c r="B76" s="5">
        <f t="shared" si="6"/>
        <v>42309</v>
      </c>
      <c r="C76" s="6">
        <f t="shared" si="7"/>
        <v>0.035</v>
      </c>
      <c r="D76" s="4">
        <f t="shared" si="8"/>
        <v>144989.9294957735</v>
      </c>
      <c r="E76" s="4">
        <f t="shared" si="9"/>
        <v>89147.28651957604</v>
      </c>
      <c r="F76" s="4">
        <f t="shared" si="10"/>
        <v>55842.64297619747</v>
      </c>
      <c r="G76" s="4">
        <f t="shared" si="11"/>
        <v>19056901.733890984</v>
      </c>
    </row>
    <row r="77" spans="1:7" ht="14.25">
      <c r="A77" s="8">
        <v>75</v>
      </c>
      <c r="B77" s="5">
        <f t="shared" si="6"/>
        <v>42339</v>
      </c>
      <c r="C77" s="6">
        <f t="shared" si="7"/>
        <v>0.035</v>
      </c>
      <c r="D77" s="4">
        <f t="shared" si="8"/>
        <v>144989.9294957735</v>
      </c>
      <c r="E77" s="4">
        <f t="shared" si="9"/>
        <v>89407.29943859146</v>
      </c>
      <c r="F77" s="4">
        <f t="shared" si="10"/>
        <v>55582.630057182054</v>
      </c>
      <c r="G77" s="4">
        <f t="shared" si="11"/>
        <v>18967494.434452392</v>
      </c>
    </row>
    <row r="78" spans="1:7" ht="14.25">
      <c r="A78" s="8">
        <v>76</v>
      </c>
      <c r="B78" s="5">
        <f t="shared" si="6"/>
        <v>42370</v>
      </c>
      <c r="C78" s="6">
        <f t="shared" si="7"/>
        <v>0.035</v>
      </c>
      <c r="D78" s="4">
        <f t="shared" si="8"/>
        <v>144989.9294957735</v>
      </c>
      <c r="E78" s="4">
        <f t="shared" si="9"/>
        <v>89668.07072862069</v>
      </c>
      <c r="F78" s="4">
        <f t="shared" si="10"/>
        <v>55321.858767152815</v>
      </c>
      <c r="G78" s="4">
        <f t="shared" si="11"/>
        <v>18877826.36372377</v>
      </c>
    </row>
    <row r="79" spans="1:7" ht="14.25">
      <c r="A79" s="8">
        <v>77</v>
      </c>
      <c r="B79" s="5">
        <f t="shared" si="6"/>
        <v>42401</v>
      </c>
      <c r="C79" s="6">
        <f t="shared" si="7"/>
        <v>0.035</v>
      </c>
      <c r="D79" s="4">
        <f t="shared" si="8"/>
        <v>144989.9294957735</v>
      </c>
      <c r="E79" s="4">
        <f t="shared" si="9"/>
        <v>89929.60260157916</v>
      </c>
      <c r="F79" s="4">
        <f t="shared" si="10"/>
        <v>55060.32689419435</v>
      </c>
      <c r="G79" s="4">
        <f t="shared" si="11"/>
        <v>18787896.76112219</v>
      </c>
    </row>
    <row r="80" spans="1:7" ht="14.25">
      <c r="A80" s="8">
        <v>78</v>
      </c>
      <c r="B80" s="5">
        <f t="shared" si="6"/>
        <v>42430</v>
      </c>
      <c r="C80" s="6">
        <f t="shared" si="7"/>
        <v>0.035</v>
      </c>
      <c r="D80" s="4">
        <f t="shared" si="8"/>
        <v>144989.9294957735</v>
      </c>
      <c r="E80" s="4">
        <f t="shared" si="9"/>
        <v>90191.89727583376</v>
      </c>
      <c r="F80" s="4">
        <f t="shared" si="10"/>
        <v>54798.03221993974</v>
      </c>
      <c r="G80" s="4">
        <f t="shared" si="11"/>
        <v>18697704.863846354</v>
      </c>
    </row>
    <row r="81" spans="1:7" ht="14.25">
      <c r="A81" s="8">
        <v>79</v>
      </c>
      <c r="B81" s="5">
        <f t="shared" si="6"/>
        <v>42461</v>
      </c>
      <c r="C81" s="6">
        <f t="shared" si="7"/>
        <v>0.035</v>
      </c>
      <c r="D81" s="4">
        <f t="shared" si="8"/>
        <v>144989.9294957735</v>
      </c>
      <c r="E81" s="4">
        <f t="shared" si="9"/>
        <v>90454.95697622161</v>
      </c>
      <c r="F81" s="4">
        <f t="shared" si="10"/>
        <v>54534.97251955189</v>
      </c>
      <c r="G81" s="4">
        <f t="shared" si="11"/>
        <v>18607249.906870134</v>
      </c>
    </row>
    <row r="82" spans="1:7" ht="14.25">
      <c r="A82" s="8">
        <v>80</v>
      </c>
      <c r="B82" s="5">
        <f t="shared" si="6"/>
        <v>42491</v>
      </c>
      <c r="C82" s="6">
        <f t="shared" si="7"/>
        <v>0.035</v>
      </c>
      <c r="D82" s="4">
        <f t="shared" si="8"/>
        <v>144989.9294957735</v>
      </c>
      <c r="E82" s="4">
        <f t="shared" si="9"/>
        <v>90718.78393406895</v>
      </c>
      <c r="F82" s="4">
        <f t="shared" si="10"/>
        <v>54271.14556170456</v>
      </c>
      <c r="G82" s="4">
        <f t="shared" si="11"/>
        <v>18516531.122936066</v>
      </c>
    </row>
    <row r="83" spans="1:7" ht="14.25">
      <c r="A83" s="8">
        <v>81</v>
      </c>
      <c r="B83" s="5">
        <f t="shared" si="6"/>
        <v>42522</v>
      </c>
      <c r="C83" s="6">
        <f t="shared" si="7"/>
        <v>0.035</v>
      </c>
      <c r="D83" s="4">
        <f t="shared" si="8"/>
        <v>144989.9294957735</v>
      </c>
      <c r="E83" s="4">
        <f t="shared" si="9"/>
        <v>90983.38038720995</v>
      </c>
      <c r="F83" s="4">
        <f t="shared" si="10"/>
        <v>54006.54910856356</v>
      </c>
      <c r="G83" s="4">
        <f t="shared" si="11"/>
        <v>18425547.742548857</v>
      </c>
    </row>
    <row r="84" spans="1:7" ht="14.25">
      <c r="A84" s="8">
        <v>82</v>
      </c>
      <c r="B84" s="5">
        <f t="shared" si="6"/>
        <v>42552</v>
      </c>
      <c r="C84" s="6">
        <f t="shared" si="7"/>
        <v>0.035</v>
      </c>
      <c r="D84" s="4">
        <f t="shared" si="8"/>
        <v>144989.9294957735</v>
      </c>
      <c r="E84" s="4">
        <f t="shared" si="9"/>
        <v>91248.74858000598</v>
      </c>
      <c r="F84" s="4">
        <f t="shared" si="10"/>
        <v>53741.18091576753</v>
      </c>
      <c r="G84" s="4">
        <f t="shared" si="11"/>
        <v>18334298.993968852</v>
      </c>
    </row>
    <row r="85" spans="1:7" ht="14.25">
      <c r="A85" s="8">
        <v>83</v>
      </c>
      <c r="B85" s="5">
        <f t="shared" si="6"/>
        <v>42583</v>
      </c>
      <c r="C85" s="6">
        <f t="shared" si="7"/>
        <v>0.035</v>
      </c>
      <c r="D85" s="4">
        <f t="shared" si="8"/>
        <v>144989.9294957735</v>
      </c>
      <c r="E85" s="4">
        <f t="shared" si="9"/>
        <v>91514.89076336431</v>
      </c>
      <c r="F85" s="4">
        <f t="shared" si="10"/>
        <v>53475.0387324092</v>
      </c>
      <c r="G85" s="4">
        <f t="shared" si="11"/>
        <v>18242784.103205487</v>
      </c>
    </row>
    <row r="86" spans="1:7" ht="14.25">
      <c r="A86" s="8">
        <v>84</v>
      </c>
      <c r="B86" s="5">
        <f t="shared" si="6"/>
        <v>42614</v>
      </c>
      <c r="C86" s="6">
        <f t="shared" si="7"/>
        <v>0.035</v>
      </c>
      <c r="D86" s="4">
        <f t="shared" si="8"/>
        <v>144989.9294957735</v>
      </c>
      <c r="E86" s="4">
        <f t="shared" si="9"/>
        <v>91781.80919475749</v>
      </c>
      <c r="F86" s="4">
        <f t="shared" si="10"/>
        <v>53208.12030101603</v>
      </c>
      <c r="G86" s="4">
        <f t="shared" si="11"/>
        <v>18151002.29401073</v>
      </c>
    </row>
    <row r="87" spans="1:7" ht="14.25">
      <c r="A87" s="8">
        <v>85</v>
      </c>
      <c r="B87" s="5">
        <f t="shared" si="6"/>
        <v>42644</v>
      </c>
      <c r="C87" s="6">
        <f t="shared" si="7"/>
        <v>0.035</v>
      </c>
      <c r="D87" s="4">
        <f t="shared" si="8"/>
        <v>144989.9294957735</v>
      </c>
      <c r="E87" s="4">
        <f t="shared" si="9"/>
        <v>92049.5061382422</v>
      </c>
      <c r="F87" s="4">
        <f t="shared" si="10"/>
        <v>52940.42335753132</v>
      </c>
      <c r="G87" s="4">
        <f t="shared" si="11"/>
        <v>18058952.787872486</v>
      </c>
    </row>
    <row r="88" spans="1:7" ht="14.25">
      <c r="A88" s="8">
        <v>86</v>
      </c>
      <c r="B88" s="5">
        <f t="shared" si="6"/>
        <v>42675</v>
      </c>
      <c r="C88" s="6">
        <f t="shared" si="7"/>
        <v>0.035</v>
      </c>
      <c r="D88" s="4">
        <f t="shared" si="8"/>
        <v>144989.9294957735</v>
      </c>
      <c r="E88" s="4">
        <f t="shared" si="9"/>
        <v>92317.98386447874</v>
      </c>
      <c r="F88" s="4">
        <f t="shared" si="10"/>
        <v>52671.94563129477</v>
      </c>
      <c r="G88" s="4">
        <f t="shared" si="11"/>
        <v>17966634.804008007</v>
      </c>
    </row>
    <row r="89" spans="1:7" ht="14.25">
      <c r="A89" s="8">
        <v>87</v>
      </c>
      <c r="B89" s="5">
        <f t="shared" si="6"/>
        <v>42705</v>
      </c>
      <c r="C89" s="6">
        <f t="shared" si="7"/>
        <v>0.035</v>
      </c>
      <c r="D89" s="4">
        <f t="shared" si="8"/>
        <v>144989.9294957735</v>
      </c>
      <c r="E89" s="4">
        <f t="shared" si="9"/>
        <v>92587.2446507501</v>
      </c>
      <c r="F89" s="4">
        <f t="shared" si="10"/>
        <v>52402.68484502341</v>
      </c>
      <c r="G89" s="4">
        <f t="shared" si="11"/>
        <v>17874047.559357256</v>
      </c>
    </row>
    <row r="90" spans="1:7" ht="14.25">
      <c r="A90" s="8">
        <v>88</v>
      </c>
      <c r="B90" s="5">
        <f t="shared" si="6"/>
        <v>42736</v>
      </c>
      <c r="C90" s="6">
        <f t="shared" si="7"/>
        <v>0.035</v>
      </c>
      <c r="D90" s="4">
        <f t="shared" si="8"/>
        <v>144989.9294957735</v>
      </c>
      <c r="E90" s="4">
        <f t="shared" si="9"/>
        <v>92857.2907809815</v>
      </c>
      <c r="F90" s="4">
        <f t="shared" si="10"/>
        <v>52132.63871479202</v>
      </c>
      <c r="G90" s="4">
        <f t="shared" si="11"/>
        <v>17781190.268576276</v>
      </c>
    </row>
    <row r="91" spans="1:7" ht="14.25">
      <c r="A91" s="8">
        <v>89</v>
      </c>
      <c r="B91" s="5">
        <f t="shared" si="6"/>
        <v>42767</v>
      </c>
      <c r="C91" s="6">
        <f t="shared" si="7"/>
        <v>0.035</v>
      </c>
      <c r="D91" s="4">
        <f t="shared" si="8"/>
        <v>144989.9294957735</v>
      </c>
      <c r="E91" s="4">
        <f t="shared" si="9"/>
        <v>93128.12454575935</v>
      </c>
      <c r="F91" s="4">
        <f t="shared" si="10"/>
        <v>51861.80495001417</v>
      </c>
      <c r="G91" s="4">
        <f t="shared" si="11"/>
        <v>17688062.144030515</v>
      </c>
    </row>
    <row r="92" spans="1:7" ht="14.25">
      <c r="A92" s="8">
        <v>90</v>
      </c>
      <c r="B92" s="5">
        <f t="shared" si="6"/>
        <v>42795</v>
      </c>
      <c r="C92" s="6">
        <f t="shared" si="7"/>
        <v>0.035</v>
      </c>
      <c r="D92" s="4">
        <f t="shared" si="8"/>
        <v>144989.9294957735</v>
      </c>
      <c r="E92" s="4">
        <f t="shared" si="9"/>
        <v>93399.74824235114</v>
      </c>
      <c r="F92" s="4">
        <f t="shared" si="10"/>
        <v>51590.18125342237</v>
      </c>
      <c r="G92" s="4">
        <f t="shared" si="11"/>
        <v>17594662.395788163</v>
      </c>
    </row>
    <row r="93" spans="1:7" ht="14.25">
      <c r="A93" s="8">
        <v>91</v>
      </c>
      <c r="B93" s="5">
        <f t="shared" si="6"/>
        <v>42826</v>
      </c>
      <c r="C93" s="6">
        <f t="shared" si="7"/>
        <v>0.035</v>
      </c>
      <c r="D93" s="4">
        <f t="shared" si="8"/>
        <v>144989.9294957735</v>
      </c>
      <c r="E93" s="4">
        <f t="shared" si="9"/>
        <v>93672.16417472466</v>
      </c>
      <c r="F93" s="4">
        <f t="shared" si="10"/>
        <v>51317.76532104884</v>
      </c>
      <c r="G93" s="4">
        <f t="shared" si="11"/>
        <v>17500990.23161344</v>
      </c>
    </row>
    <row r="94" spans="1:7" ht="14.25">
      <c r="A94" s="8">
        <v>92</v>
      </c>
      <c r="B94" s="5">
        <f t="shared" si="6"/>
        <v>42856</v>
      </c>
      <c r="C94" s="6">
        <f t="shared" si="7"/>
        <v>0.035</v>
      </c>
      <c r="D94" s="4">
        <f t="shared" si="8"/>
        <v>144989.9294957735</v>
      </c>
      <c r="E94" s="4">
        <f t="shared" si="9"/>
        <v>93945.37465356763</v>
      </c>
      <c r="F94" s="4">
        <f t="shared" si="10"/>
        <v>51044.55484220588</v>
      </c>
      <c r="G94" s="4">
        <f t="shared" si="11"/>
        <v>17407044.856959872</v>
      </c>
    </row>
    <row r="95" spans="1:7" ht="14.25">
      <c r="A95" s="8">
        <v>93</v>
      </c>
      <c r="B95" s="5">
        <f t="shared" si="6"/>
        <v>42887</v>
      </c>
      <c r="C95" s="6">
        <f t="shared" si="7"/>
        <v>0.035</v>
      </c>
      <c r="D95" s="4">
        <f t="shared" si="8"/>
        <v>144989.9294957735</v>
      </c>
      <c r="E95" s="4">
        <f t="shared" si="9"/>
        <v>94219.38199630717</v>
      </c>
      <c r="F95" s="4">
        <f t="shared" si="10"/>
        <v>50770.54749946633</v>
      </c>
      <c r="G95" s="4">
        <f t="shared" si="11"/>
        <v>17312825.474963564</v>
      </c>
    </row>
    <row r="96" spans="1:7" ht="14.25">
      <c r="A96" s="8">
        <v>94</v>
      </c>
      <c r="B96" s="5">
        <f t="shared" si="6"/>
        <v>42917</v>
      </c>
      <c r="C96" s="6">
        <f t="shared" si="7"/>
        <v>0.035</v>
      </c>
      <c r="D96" s="4">
        <f t="shared" si="8"/>
        <v>144989.9294957735</v>
      </c>
      <c r="E96" s="4">
        <f t="shared" si="9"/>
        <v>94494.18852712977</v>
      </c>
      <c r="F96" s="4">
        <f t="shared" si="10"/>
        <v>50495.74096864375</v>
      </c>
      <c r="G96" s="4">
        <f t="shared" si="11"/>
        <v>17218331.286436435</v>
      </c>
    </row>
    <row r="97" spans="1:7" ht="14.25">
      <c r="A97" s="8">
        <v>95</v>
      </c>
      <c r="B97" s="5">
        <f t="shared" si="6"/>
        <v>42948</v>
      </c>
      <c r="C97" s="6">
        <f t="shared" si="7"/>
        <v>0.035</v>
      </c>
      <c r="D97" s="4">
        <f t="shared" si="8"/>
        <v>144989.9294957735</v>
      </c>
      <c r="E97" s="4">
        <f t="shared" si="9"/>
        <v>94769.79657700054</v>
      </c>
      <c r="F97" s="4">
        <f t="shared" si="10"/>
        <v>50220.13291877297</v>
      </c>
      <c r="G97" s="4">
        <f t="shared" si="11"/>
        <v>17123561.489859436</v>
      </c>
    </row>
    <row r="98" spans="1:7" ht="14.25">
      <c r="A98" s="8">
        <v>96</v>
      </c>
      <c r="B98" s="5">
        <f t="shared" si="6"/>
        <v>42979</v>
      </c>
      <c r="C98" s="6">
        <f t="shared" si="7"/>
        <v>0.035</v>
      </c>
      <c r="D98" s="4">
        <f t="shared" si="8"/>
        <v>144989.9294957735</v>
      </c>
      <c r="E98" s="4">
        <f t="shared" si="9"/>
        <v>95046.2084836835</v>
      </c>
      <c r="F98" s="4">
        <f t="shared" si="10"/>
        <v>49943.72101209001</v>
      </c>
      <c r="G98" s="4">
        <f t="shared" si="11"/>
        <v>17028515.28137575</v>
      </c>
    </row>
    <row r="99" spans="1:7" ht="14.25">
      <c r="A99" s="8">
        <v>97</v>
      </c>
      <c r="B99" s="5">
        <f t="shared" si="6"/>
        <v>43009</v>
      </c>
      <c r="C99" s="6">
        <f t="shared" si="7"/>
        <v>0.035</v>
      </c>
      <c r="D99" s="4">
        <f t="shared" si="8"/>
        <v>144989.9294957735</v>
      </c>
      <c r="E99" s="4">
        <f t="shared" si="9"/>
        <v>95323.42659176086</v>
      </c>
      <c r="F99" s="4">
        <f t="shared" si="10"/>
        <v>49666.502904012654</v>
      </c>
      <c r="G99" s="4">
        <f t="shared" si="11"/>
        <v>16933191.85478399</v>
      </c>
    </row>
    <row r="100" spans="1:7" ht="14.25">
      <c r="A100" s="8">
        <v>98</v>
      </c>
      <c r="B100" s="5">
        <f t="shared" si="6"/>
        <v>43040</v>
      </c>
      <c r="C100" s="6">
        <f t="shared" si="7"/>
        <v>0.035</v>
      </c>
      <c r="D100" s="4">
        <f t="shared" si="8"/>
        <v>144989.9294957735</v>
      </c>
      <c r="E100" s="4">
        <f t="shared" si="9"/>
        <v>95601.4532526535</v>
      </c>
      <c r="F100" s="4">
        <f t="shared" si="10"/>
        <v>49388.476243120014</v>
      </c>
      <c r="G100" s="4">
        <f t="shared" si="11"/>
        <v>16837590.401531335</v>
      </c>
    </row>
    <row r="101" spans="1:7" ht="14.25">
      <c r="A101" s="8">
        <v>99</v>
      </c>
      <c r="B101" s="5">
        <f t="shared" si="6"/>
        <v>43070</v>
      </c>
      <c r="C101" s="6">
        <f t="shared" si="7"/>
        <v>0.035</v>
      </c>
      <c r="D101" s="4">
        <f t="shared" si="8"/>
        <v>144989.9294957735</v>
      </c>
      <c r="E101" s="4">
        <f t="shared" si="9"/>
        <v>95880.2908246404</v>
      </c>
      <c r="F101" s="4">
        <f t="shared" si="10"/>
        <v>49109.638671133114</v>
      </c>
      <c r="G101" s="4">
        <f t="shared" si="11"/>
        <v>16741710.110706694</v>
      </c>
    </row>
    <row r="102" spans="1:7" ht="14.25">
      <c r="A102" s="8">
        <v>100</v>
      </c>
      <c r="B102" s="5">
        <f t="shared" si="6"/>
        <v>43101</v>
      </c>
      <c r="C102" s="6">
        <f t="shared" si="7"/>
        <v>0.035</v>
      </c>
      <c r="D102" s="4">
        <f t="shared" si="8"/>
        <v>144989.9294957735</v>
      </c>
      <c r="E102" s="4">
        <f t="shared" si="9"/>
        <v>96159.94167287894</v>
      </c>
      <c r="F102" s="4">
        <f t="shared" si="10"/>
        <v>48829.987822894574</v>
      </c>
      <c r="G102" s="4">
        <f t="shared" si="11"/>
        <v>16645550.169033816</v>
      </c>
    </row>
    <row r="103" spans="1:7" ht="14.25">
      <c r="A103" s="8">
        <v>101</v>
      </c>
      <c r="B103" s="5">
        <f t="shared" si="6"/>
        <v>43132</v>
      </c>
      <c r="C103" s="6">
        <f t="shared" si="7"/>
        <v>0.035</v>
      </c>
      <c r="D103" s="4">
        <f t="shared" si="8"/>
        <v>144989.9294957735</v>
      </c>
      <c r="E103" s="4">
        <f t="shared" si="9"/>
        <v>96440.40816942483</v>
      </c>
      <c r="F103" s="4">
        <f t="shared" si="10"/>
        <v>48549.52132634867</v>
      </c>
      <c r="G103" s="4">
        <f t="shared" si="11"/>
        <v>16549109.760864392</v>
      </c>
    </row>
    <row r="104" spans="1:7" ht="14.25">
      <c r="A104" s="8">
        <v>102</v>
      </c>
      <c r="B104" s="5">
        <f t="shared" si="6"/>
        <v>43160</v>
      </c>
      <c r="C104" s="6">
        <f t="shared" si="7"/>
        <v>0.035</v>
      </c>
      <c r="D104" s="4">
        <f t="shared" si="8"/>
        <v>144989.9294957735</v>
      </c>
      <c r="E104" s="4">
        <f t="shared" si="9"/>
        <v>96721.69269325232</v>
      </c>
      <c r="F104" s="4">
        <f t="shared" si="10"/>
        <v>48268.23680252119</v>
      </c>
      <c r="G104" s="4">
        <f t="shared" si="11"/>
        <v>16452388.06817114</v>
      </c>
    </row>
    <row r="105" spans="1:7" ht="14.25">
      <c r="A105" s="8">
        <v>103</v>
      </c>
      <c r="B105" s="5">
        <f t="shared" si="6"/>
        <v>43191</v>
      </c>
      <c r="C105" s="6">
        <f t="shared" si="7"/>
        <v>0.035</v>
      </c>
      <c r="D105" s="4">
        <f t="shared" si="8"/>
        <v>144989.9294957735</v>
      </c>
      <c r="E105" s="4">
        <f t="shared" si="9"/>
        <v>97003.79763027429</v>
      </c>
      <c r="F105" s="4">
        <f t="shared" si="10"/>
        <v>47986.131865499214</v>
      </c>
      <c r="G105" s="4">
        <f t="shared" si="11"/>
        <v>16355384.270540865</v>
      </c>
    </row>
    <row r="106" spans="1:7" ht="14.25">
      <c r="A106" s="8">
        <v>104</v>
      </c>
      <c r="B106" s="5">
        <f t="shared" si="6"/>
        <v>43221</v>
      </c>
      <c r="C106" s="6">
        <f t="shared" si="7"/>
        <v>0.035</v>
      </c>
      <c r="D106" s="4">
        <f t="shared" si="8"/>
        <v>144989.9294957735</v>
      </c>
      <c r="E106" s="4">
        <f t="shared" si="9"/>
        <v>97286.72537336263</v>
      </c>
      <c r="F106" s="4">
        <f t="shared" si="10"/>
        <v>47703.20412241088</v>
      </c>
      <c r="G106" s="4">
        <f t="shared" si="11"/>
        <v>16258097.545167502</v>
      </c>
    </row>
    <row r="107" spans="1:7" ht="14.25">
      <c r="A107" s="8">
        <v>105</v>
      </c>
      <c r="B107" s="5">
        <f t="shared" si="6"/>
        <v>43252</v>
      </c>
      <c r="C107" s="6">
        <f t="shared" si="7"/>
        <v>0.035</v>
      </c>
      <c r="D107" s="4">
        <f t="shared" si="8"/>
        <v>144989.9294957735</v>
      </c>
      <c r="E107" s="4">
        <f t="shared" si="9"/>
        <v>97570.47832236823</v>
      </c>
      <c r="F107" s="4">
        <f t="shared" si="10"/>
        <v>47419.45117340527</v>
      </c>
      <c r="G107" s="4">
        <f t="shared" si="11"/>
        <v>16160527.066845134</v>
      </c>
    </row>
    <row r="108" spans="1:7" ht="14.25">
      <c r="A108" s="8">
        <v>106</v>
      </c>
      <c r="B108" s="5">
        <f t="shared" si="6"/>
        <v>43282</v>
      </c>
      <c r="C108" s="6">
        <f t="shared" si="7"/>
        <v>0.035</v>
      </c>
      <c r="D108" s="4">
        <f t="shared" si="8"/>
        <v>144989.9294957735</v>
      </c>
      <c r="E108" s="4">
        <f t="shared" si="9"/>
        <v>97855.05888414182</v>
      </c>
      <c r="F108" s="4">
        <f t="shared" si="10"/>
        <v>47134.87061163168</v>
      </c>
      <c r="G108" s="4">
        <f t="shared" si="11"/>
        <v>16062672.007960992</v>
      </c>
    </row>
    <row r="109" spans="1:7" ht="14.25">
      <c r="A109" s="8">
        <v>107</v>
      </c>
      <c r="B109" s="5">
        <f t="shared" si="6"/>
        <v>43313</v>
      </c>
      <c r="C109" s="6">
        <f t="shared" si="7"/>
        <v>0.035</v>
      </c>
      <c r="D109" s="4">
        <f t="shared" si="8"/>
        <v>144989.9294957735</v>
      </c>
      <c r="E109" s="4">
        <f t="shared" si="9"/>
        <v>98140.4694725539</v>
      </c>
      <c r="F109" s="4">
        <f t="shared" si="10"/>
        <v>46849.4600232196</v>
      </c>
      <c r="G109" s="4">
        <f t="shared" si="11"/>
        <v>15964531.538488438</v>
      </c>
    </row>
    <row r="110" spans="1:7" ht="14.25">
      <c r="A110" s="8">
        <v>108</v>
      </c>
      <c r="B110" s="5">
        <f t="shared" si="6"/>
        <v>43344</v>
      </c>
      <c r="C110" s="6">
        <f t="shared" si="7"/>
        <v>0.035</v>
      </c>
      <c r="D110" s="4">
        <f t="shared" si="8"/>
        <v>144989.9294957735</v>
      </c>
      <c r="E110" s="4">
        <f t="shared" si="9"/>
        <v>98426.71250851553</v>
      </c>
      <c r="F110" s="4">
        <f t="shared" si="10"/>
        <v>46563.21698725798</v>
      </c>
      <c r="G110" s="4">
        <f t="shared" si="11"/>
        <v>15866104.825979922</v>
      </c>
    </row>
    <row r="111" spans="1:7" ht="14.25">
      <c r="A111" s="8">
        <v>109</v>
      </c>
      <c r="B111" s="5">
        <f t="shared" si="6"/>
        <v>43374</v>
      </c>
      <c r="C111" s="6">
        <f t="shared" si="7"/>
        <v>0.035</v>
      </c>
      <c r="D111" s="4">
        <f t="shared" si="8"/>
        <v>144989.9294957735</v>
      </c>
      <c r="E111" s="4">
        <f t="shared" si="9"/>
        <v>98713.7904199987</v>
      </c>
      <c r="F111" s="4">
        <f t="shared" si="10"/>
        <v>46276.139075774816</v>
      </c>
      <c r="G111" s="4">
        <f t="shared" si="11"/>
        <v>15767391.035559922</v>
      </c>
    </row>
    <row r="112" spans="1:7" ht="14.25">
      <c r="A112" s="8">
        <v>110</v>
      </c>
      <c r="B112" s="5">
        <f t="shared" si="6"/>
        <v>43405</v>
      </c>
      <c r="C112" s="6">
        <f t="shared" si="7"/>
        <v>0.035</v>
      </c>
      <c r="D112" s="4">
        <f t="shared" si="8"/>
        <v>144989.9294957735</v>
      </c>
      <c r="E112" s="4">
        <f t="shared" si="9"/>
        <v>99001.705642057</v>
      </c>
      <c r="F112" s="4">
        <f t="shared" si="10"/>
        <v>45988.22385371651</v>
      </c>
      <c r="G112" s="4">
        <f t="shared" si="11"/>
        <v>15668389.329917865</v>
      </c>
    </row>
    <row r="113" spans="1:7" ht="14.25">
      <c r="A113" s="8">
        <v>111</v>
      </c>
      <c r="B113" s="5">
        <f t="shared" si="6"/>
        <v>43435</v>
      </c>
      <c r="C113" s="6">
        <f t="shared" si="7"/>
        <v>0.035</v>
      </c>
      <c r="D113" s="4">
        <f t="shared" si="8"/>
        <v>144989.9294957735</v>
      </c>
      <c r="E113" s="4">
        <f t="shared" si="9"/>
        <v>99290.46061684637</v>
      </c>
      <c r="F113" s="4">
        <f t="shared" si="10"/>
        <v>45699.468878927146</v>
      </c>
      <c r="G113" s="4">
        <f t="shared" si="11"/>
        <v>15569098.86930102</v>
      </c>
    </row>
    <row r="114" spans="1:7" ht="14.25">
      <c r="A114" s="8">
        <v>112</v>
      </c>
      <c r="B114" s="5">
        <f t="shared" si="6"/>
        <v>43466</v>
      </c>
      <c r="C114" s="6">
        <f t="shared" si="7"/>
        <v>0.035</v>
      </c>
      <c r="D114" s="4">
        <f t="shared" si="8"/>
        <v>144989.9294957735</v>
      </c>
      <c r="E114" s="4">
        <f t="shared" si="9"/>
        <v>99580.05779364551</v>
      </c>
      <c r="F114" s="4">
        <f t="shared" si="10"/>
        <v>45409.87170212801</v>
      </c>
      <c r="G114" s="4">
        <f t="shared" si="11"/>
        <v>15469518.811507374</v>
      </c>
    </row>
    <row r="115" spans="1:7" ht="14.25">
      <c r="A115" s="8">
        <v>113</v>
      </c>
      <c r="B115" s="5">
        <f t="shared" si="6"/>
        <v>43497</v>
      </c>
      <c r="C115" s="6">
        <f t="shared" si="7"/>
        <v>0.035</v>
      </c>
      <c r="D115" s="4">
        <f t="shared" si="8"/>
        <v>144989.9294957735</v>
      </c>
      <c r="E115" s="4">
        <f t="shared" si="9"/>
        <v>99870.49962887695</v>
      </c>
      <c r="F115" s="4">
        <f t="shared" si="10"/>
        <v>45119.429866896564</v>
      </c>
      <c r="G115" s="4">
        <f t="shared" si="11"/>
        <v>15369648.311878497</v>
      </c>
    </row>
    <row r="116" spans="1:7" ht="14.25">
      <c r="A116" s="8">
        <v>114</v>
      </c>
      <c r="B116" s="5">
        <f t="shared" si="6"/>
        <v>43525</v>
      </c>
      <c r="C116" s="6">
        <f t="shared" si="7"/>
        <v>0.035</v>
      </c>
      <c r="D116" s="4">
        <f t="shared" si="8"/>
        <v>144989.9294957735</v>
      </c>
      <c r="E116" s="4">
        <f t="shared" si="9"/>
        <v>100161.78858612782</v>
      </c>
      <c r="F116" s="4">
        <f t="shared" si="10"/>
        <v>44828.14090964569</v>
      </c>
      <c r="G116" s="4">
        <f t="shared" si="11"/>
        <v>15269486.523292368</v>
      </c>
    </row>
    <row r="117" spans="1:7" ht="14.25">
      <c r="A117" s="8">
        <v>115</v>
      </c>
      <c r="B117" s="5">
        <f t="shared" si="6"/>
        <v>43556</v>
      </c>
      <c r="C117" s="6">
        <f t="shared" si="7"/>
        <v>0.035</v>
      </c>
      <c r="D117" s="4">
        <f t="shared" si="8"/>
        <v>144989.9294957735</v>
      </c>
      <c r="E117" s="4">
        <f t="shared" si="9"/>
        <v>100453.9271361707</v>
      </c>
      <c r="F117" s="4">
        <f t="shared" si="10"/>
        <v>44536.00235960281</v>
      </c>
      <c r="G117" s="4">
        <f t="shared" si="11"/>
        <v>15169032.596156197</v>
      </c>
    </row>
    <row r="118" spans="1:7" ht="14.25">
      <c r="A118" s="8">
        <v>116</v>
      </c>
      <c r="B118" s="5">
        <f t="shared" si="6"/>
        <v>43586</v>
      </c>
      <c r="C118" s="6">
        <f t="shared" si="7"/>
        <v>0.035</v>
      </c>
      <c r="D118" s="4">
        <f t="shared" si="8"/>
        <v>144989.9294957735</v>
      </c>
      <c r="E118" s="4">
        <f t="shared" si="9"/>
        <v>100746.91775698456</v>
      </c>
      <c r="F118" s="4">
        <f t="shared" si="10"/>
        <v>44243.01173878895</v>
      </c>
      <c r="G118" s="4">
        <f t="shared" si="11"/>
        <v>15068285.678399213</v>
      </c>
    </row>
    <row r="119" spans="1:7" ht="14.25">
      <c r="A119" s="8">
        <v>117</v>
      </c>
      <c r="B119" s="5">
        <f t="shared" si="6"/>
        <v>43617</v>
      </c>
      <c r="C119" s="6">
        <f t="shared" si="7"/>
        <v>0.035</v>
      </c>
      <c r="D119" s="4">
        <f t="shared" si="8"/>
        <v>144989.9294957735</v>
      </c>
      <c r="E119" s="4">
        <f t="shared" si="9"/>
        <v>101040.76293377575</v>
      </c>
      <c r="F119" s="4">
        <f t="shared" si="10"/>
        <v>43949.16656199776</v>
      </c>
      <c r="G119" s="4">
        <f t="shared" si="11"/>
        <v>14967244.915465437</v>
      </c>
    </row>
    <row r="120" spans="1:7" ht="14.25">
      <c r="A120" s="8">
        <v>118</v>
      </c>
      <c r="B120" s="5">
        <f t="shared" si="6"/>
        <v>43647</v>
      </c>
      <c r="C120" s="6">
        <f t="shared" si="7"/>
        <v>0.035</v>
      </c>
      <c r="D120" s="4">
        <f t="shared" si="8"/>
        <v>144989.9294957735</v>
      </c>
      <c r="E120" s="4">
        <f t="shared" si="9"/>
        <v>101335.46515899929</v>
      </c>
      <c r="F120" s="4">
        <f t="shared" si="10"/>
        <v>43654.464336774225</v>
      </c>
      <c r="G120" s="4">
        <f t="shared" si="11"/>
        <v>14865909.450306438</v>
      </c>
    </row>
    <row r="121" spans="1:7" ht="14.25">
      <c r="A121" s="8">
        <v>119</v>
      </c>
      <c r="B121" s="5">
        <f t="shared" si="6"/>
        <v>43678</v>
      </c>
      <c r="C121" s="6">
        <f t="shared" si="7"/>
        <v>0.035</v>
      </c>
      <c r="D121" s="4">
        <f t="shared" si="8"/>
        <v>144989.9294957735</v>
      </c>
      <c r="E121" s="4">
        <f t="shared" si="9"/>
        <v>101631.02693237965</v>
      </c>
      <c r="F121" s="4">
        <f t="shared" si="10"/>
        <v>43358.90256339386</v>
      </c>
      <c r="G121" s="4">
        <f t="shared" si="11"/>
        <v>14764278.423374059</v>
      </c>
    </row>
    <row r="122" spans="1:7" ht="14.25">
      <c r="A122" s="8">
        <v>120</v>
      </c>
      <c r="B122" s="5">
        <f t="shared" si="6"/>
        <v>43709</v>
      </c>
      <c r="C122" s="6">
        <f t="shared" si="7"/>
        <v>0.035</v>
      </c>
      <c r="D122" s="4">
        <f t="shared" si="8"/>
        <v>144989.9294957735</v>
      </c>
      <c r="E122" s="4">
        <f t="shared" si="9"/>
        <v>101927.45076093244</v>
      </c>
      <c r="F122" s="4">
        <f t="shared" si="10"/>
        <v>43062.47873484107</v>
      </c>
      <c r="G122" s="4">
        <f t="shared" si="11"/>
        <v>14662350.972613126</v>
      </c>
    </row>
    <row r="123" spans="1:7" ht="14.25">
      <c r="A123" s="8">
        <v>121</v>
      </c>
      <c r="B123" s="5">
        <f t="shared" si="6"/>
        <v>43739</v>
      </c>
      <c r="C123" s="6">
        <f t="shared" si="7"/>
        <v>0.035</v>
      </c>
      <c r="D123" s="4">
        <f t="shared" si="8"/>
        <v>144989.9294957735</v>
      </c>
      <c r="E123" s="4">
        <f t="shared" si="9"/>
        <v>102224.73915898515</v>
      </c>
      <c r="F123" s="4">
        <f t="shared" si="10"/>
        <v>42765.19033678837</v>
      </c>
      <c r="G123" s="4">
        <f t="shared" si="11"/>
        <v>14560126.233454142</v>
      </c>
    </row>
    <row r="124" spans="1:7" ht="14.25">
      <c r="A124" s="8">
        <v>122</v>
      </c>
      <c r="B124" s="5">
        <f t="shared" si="6"/>
        <v>43770</v>
      </c>
      <c r="C124" s="6">
        <f t="shared" si="7"/>
        <v>0.035</v>
      </c>
      <c r="D124" s="4">
        <f t="shared" si="8"/>
        <v>144989.9294957735</v>
      </c>
      <c r="E124" s="4">
        <f t="shared" si="9"/>
        <v>102522.89464819888</v>
      </c>
      <c r="F124" s="4">
        <f t="shared" si="10"/>
        <v>42467.03484757463</v>
      </c>
      <c r="G124" s="4">
        <f t="shared" si="11"/>
        <v>14457603.338805944</v>
      </c>
    </row>
    <row r="125" spans="1:7" ht="14.25">
      <c r="A125" s="8">
        <v>123</v>
      </c>
      <c r="B125" s="5">
        <f t="shared" si="6"/>
        <v>43800</v>
      </c>
      <c r="C125" s="6">
        <f t="shared" si="7"/>
        <v>0.035</v>
      </c>
      <c r="D125" s="4">
        <f t="shared" si="8"/>
        <v>144989.9294957735</v>
      </c>
      <c r="E125" s="4">
        <f t="shared" si="9"/>
        <v>102821.91975758945</v>
      </c>
      <c r="F125" s="4">
        <f t="shared" si="10"/>
        <v>42168.00973818406</v>
      </c>
      <c r="G125" s="4">
        <f t="shared" si="11"/>
        <v>14354781.419048354</v>
      </c>
    </row>
    <row r="126" spans="1:7" ht="14.25">
      <c r="A126" s="8">
        <v>124</v>
      </c>
      <c r="B126" s="5">
        <f t="shared" si="6"/>
        <v>43831</v>
      </c>
      <c r="C126" s="6">
        <f t="shared" si="7"/>
        <v>0.035</v>
      </c>
      <c r="D126" s="4">
        <f t="shared" si="8"/>
        <v>144989.9294957735</v>
      </c>
      <c r="E126" s="4">
        <f t="shared" si="9"/>
        <v>103121.81702354914</v>
      </c>
      <c r="F126" s="4">
        <f t="shared" si="10"/>
        <v>41868.11247222438</v>
      </c>
      <c r="G126" s="4">
        <f t="shared" si="11"/>
        <v>14251659.602024805</v>
      </c>
    </row>
    <row r="127" spans="1:7" ht="14.25">
      <c r="A127" s="8">
        <v>125</v>
      </c>
      <c r="B127" s="5">
        <f t="shared" si="6"/>
        <v>43862</v>
      </c>
      <c r="C127" s="6">
        <f t="shared" si="7"/>
        <v>0.035</v>
      </c>
      <c r="D127" s="4">
        <f t="shared" si="8"/>
        <v>144989.9294957735</v>
      </c>
      <c r="E127" s="4">
        <f t="shared" si="9"/>
        <v>103422.58898986777</v>
      </c>
      <c r="F127" s="4">
        <f t="shared" si="10"/>
        <v>41567.34050590574</v>
      </c>
      <c r="G127" s="4">
        <f t="shared" si="11"/>
        <v>14148237.013034938</v>
      </c>
    </row>
    <row r="128" spans="1:7" ht="14.25">
      <c r="A128" s="8">
        <v>126</v>
      </c>
      <c r="B128" s="5">
        <f t="shared" si="6"/>
        <v>43891</v>
      </c>
      <c r="C128" s="6">
        <f t="shared" si="7"/>
        <v>0.035</v>
      </c>
      <c r="D128" s="4">
        <f t="shared" si="8"/>
        <v>144989.9294957735</v>
      </c>
      <c r="E128" s="4">
        <f t="shared" si="9"/>
        <v>103724.23820775488</v>
      </c>
      <c r="F128" s="4">
        <f t="shared" si="10"/>
        <v>41265.69128801862</v>
      </c>
      <c r="G128" s="4">
        <f t="shared" si="11"/>
        <v>14044512.774827182</v>
      </c>
    </row>
    <row r="129" spans="1:7" ht="14.25">
      <c r="A129" s="8">
        <v>127</v>
      </c>
      <c r="B129" s="5">
        <f t="shared" si="6"/>
        <v>43922</v>
      </c>
      <c r="C129" s="6">
        <f t="shared" si="7"/>
        <v>0.035</v>
      </c>
      <c r="D129" s="4">
        <f t="shared" si="8"/>
        <v>144989.9294957735</v>
      </c>
      <c r="E129" s="4">
        <f t="shared" si="9"/>
        <v>104026.76723586084</v>
      </c>
      <c r="F129" s="4">
        <f t="shared" si="10"/>
        <v>40963.16225991267</v>
      </c>
      <c r="G129" s="4">
        <f t="shared" si="11"/>
        <v>13940486.007591322</v>
      </c>
    </row>
    <row r="130" spans="1:7" ht="14.25">
      <c r="A130" s="8">
        <v>128</v>
      </c>
      <c r="B130" s="5">
        <f t="shared" si="6"/>
        <v>43952</v>
      </c>
      <c r="C130" s="6">
        <f t="shared" si="7"/>
        <v>0.035</v>
      </c>
      <c r="D130" s="4">
        <f t="shared" si="8"/>
        <v>144989.9294957735</v>
      </c>
      <c r="E130" s="4">
        <f t="shared" si="9"/>
        <v>104330.17864029881</v>
      </c>
      <c r="F130" s="4">
        <f t="shared" si="10"/>
        <v>40659.750855474704</v>
      </c>
      <c r="G130" s="4">
        <f t="shared" si="11"/>
        <v>13836155.828951024</v>
      </c>
    </row>
    <row r="131" spans="1:7" ht="14.25">
      <c r="A131" s="8">
        <v>129</v>
      </c>
      <c r="B131" s="5">
        <f aca="true" t="shared" si="12" ref="B131:B194">DATE(YEAR(B130),MONTH(B130)+1,DAY(B130))</f>
        <v>43983</v>
      </c>
      <c r="C131" s="6">
        <f aca="true" t="shared" si="13" ref="C131:C194">C130</f>
        <v>0.035</v>
      </c>
      <c r="D131" s="4">
        <f aca="true" t="shared" si="14" ref="D131:D194">E131+F131</f>
        <v>144989.9294957735</v>
      </c>
      <c r="E131" s="4">
        <f aca="true" t="shared" si="15" ref="E131:E194">-PPMT(C131/12,A131,MAX(A$1:A$65536),$G$2)</f>
        <v>104634.47499466629</v>
      </c>
      <c r="F131" s="4">
        <f aca="true" t="shared" si="16" ref="F131:F194">-IPMT(C131/12,A131,MAX(A$1:A$65536),$G$2)</f>
        <v>40355.45450110722</v>
      </c>
      <c r="G131" s="4">
        <f aca="true" t="shared" si="17" ref="G131:G194">G130-E131</f>
        <v>13731521.353956357</v>
      </c>
    </row>
    <row r="132" spans="1:7" ht="14.25">
      <c r="A132" s="8">
        <v>130</v>
      </c>
      <c r="B132" s="5">
        <f t="shared" si="12"/>
        <v>44013</v>
      </c>
      <c r="C132" s="6">
        <f t="shared" si="13"/>
        <v>0.035</v>
      </c>
      <c r="D132" s="4">
        <f t="shared" si="14"/>
        <v>144989.9294957735</v>
      </c>
      <c r="E132" s="4">
        <f t="shared" si="15"/>
        <v>104939.6588800674</v>
      </c>
      <c r="F132" s="4">
        <f t="shared" si="16"/>
        <v>40050.2706157061</v>
      </c>
      <c r="G132" s="4">
        <f t="shared" si="17"/>
        <v>13626581.695076289</v>
      </c>
    </row>
    <row r="133" spans="1:7" ht="14.25">
      <c r="A133" s="8">
        <v>131</v>
      </c>
      <c r="B133" s="5">
        <f t="shared" si="12"/>
        <v>44044</v>
      </c>
      <c r="C133" s="6">
        <f t="shared" si="13"/>
        <v>0.035</v>
      </c>
      <c r="D133" s="4">
        <f t="shared" si="14"/>
        <v>144989.9294957735</v>
      </c>
      <c r="E133" s="4">
        <f t="shared" si="15"/>
        <v>105245.73288513428</v>
      </c>
      <c r="F133" s="4">
        <f t="shared" si="16"/>
        <v>39744.196610639236</v>
      </c>
      <c r="G133" s="4">
        <f t="shared" si="17"/>
        <v>13521335.962191155</v>
      </c>
    </row>
    <row r="134" spans="1:7" ht="14.25">
      <c r="A134" s="8">
        <v>132</v>
      </c>
      <c r="B134" s="5">
        <f t="shared" si="12"/>
        <v>44075</v>
      </c>
      <c r="C134" s="6">
        <f t="shared" si="13"/>
        <v>0.035</v>
      </c>
      <c r="D134" s="4">
        <f t="shared" si="14"/>
        <v>144989.9294957735</v>
      </c>
      <c r="E134" s="4">
        <f t="shared" si="15"/>
        <v>105552.69960604927</v>
      </c>
      <c r="F134" s="4">
        <f t="shared" si="16"/>
        <v>39437.22988972424</v>
      </c>
      <c r="G134" s="4">
        <f t="shared" si="17"/>
        <v>13415783.262585105</v>
      </c>
    </row>
    <row r="135" spans="1:7" ht="14.25">
      <c r="A135" s="8">
        <v>133</v>
      </c>
      <c r="B135" s="5">
        <f t="shared" si="12"/>
        <v>44105</v>
      </c>
      <c r="C135" s="6">
        <f t="shared" si="13"/>
        <v>0.035</v>
      </c>
      <c r="D135" s="4">
        <f t="shared" si="14"/>
        <v>144989.9294957735</v>
      </c>
      <c r="E135" s="4">
        <f t="shared" si="15"/>
        <v>105860.56164656687</v>
      </c>
      <c r="F135" s="4">
        <f t="shared" si="16"/>
        <v>39129.36784920663</v>
      </c>
      <c r="G135" s="4">
        <f t="shared" si="17"/>
        <v>13309922.700938538</v>
      </c>
    </row>
    <row r="136" spans="1:7" ht="14.25">
      <c r="A136" s="8">
        <v>134</v>
      </c>
      <c r="B136" s="5">
        <f t="shared" si="12"/>
        <v>44136</v>
      </c>
      <c r="C136" s="6">
        <f t="shared" si="13"/>
        <v>0.035</v>
      </c>
      <c r="D136" s="4">
        <f t="shared" si="14"/>
        <v>144989.9294957735</v>
      </c>
      <c r="E136" s="4">
        <f t="shared" si="15"/>
        <v>106169.32161803605</v>
      </c>
      <c r="F136" s="4">
        <f t="shared" si="16"/>
        <v>38820.60787773747</v>
      </c>
      <c r="G136" s="4">
        <f t="shared" si="17"/>
        <v>13203753.379320502</v>
      </c>
    </row>
    <row r="137" spans="1:7" ht="14.25">
      <c r="A137" s="8">
        <v>135</v>
      </c>
      <c r="B137" s="5">
        <f t="shared" si="12"/>
        <v>44166</v>
      </c>
      <c r="C137" s="6">
        <f t="shared" si="13"/>
        <v>0.035</v>
      </c>
      <c r="D137" s="4">
        <f t="shared" si="14"/>
        <v>144989.9294957735</v>
      </c>
      <c r="E137" s="4">
        <f t="shared" si="15"/>
        <v>106478.98213942198</v>
      </c>
      <c r="F137" s="4">
        <f t="shared" si="16"/>
        <v>38510.947356351535</v>
      </c>
      <c r="G137" s="4">
        <f t="shared" si="17"/>
        <v>13097274.39718108</v>
      </c>
    </row>
    <row r="138" spans="1:7" ht="14.25">
      <c r="A138" s="8">
        <v>136</v>
      </c>
      <c r="B138" s="5">
        <f t="shared" si="12"/>
        <v>44197</v>
      </c>
      <c r="C138" s="6">
        <f t="shared" si="13"/>
        <v>0.035</v>
      </c>
      <c r="D138" s="4">
        <f t="shared" si="14"/>
        <v>144989.9294957735</v>
      </c>
      <c r="E138" s="4">
        <f t="shared" si="15"/>
        <v>106789.54583732864</v>
      </c>
      <c r="F138" s="4">
        <f t="shared" si="16"/>
        <v>38200.38365844487</v>
      </c>
      <c r="G138" s="4">
        <f t="shared" si="17"/>
        <v>12990484.851343753</v>
      </c>
    </row>
    <row r="139" spans="1:7" ht="14.25">
      <c r="A139" s="8">
        <v>137</v>
      </c>
      <c r="B139" s="5">
        <f t="shared" si="12"/>
        <v>44228</v>
      </c>
      <c r="C139" s="6">
        <f t="shared" si="13"/>
        <v>0.035</v>
      </c>
      <c r="D139" s="4">
        <f t="shared" si="14"/>
        <v>144989.9294957735</v>
      </c>
      <c r="E139" s="4">
        <f t="shared" si="15"/>
        <v>107101.01534602087</v>
      </c>
      <c r="F139" s="4">
        <f t="shared" si="16"/>
        <v>37888.91414975265</v>
      </c>
      <c r="G139" s="4">
        <f t="shared" si="17"/>
        <v>12883383.835997732</v>
      </c>
    </row>
    <row r="140" spans="1:7" ht="14.25">
      <c r="A140" s="8">
        <v>138</v>
      </c>
      <c r="B140" s="5">
        <f t="shared" si="12"/>
        <v>44256</v>
      </c>
      <c r="C140" s="6">
        <f t="shared" si="13"/>
        <v>0.035</v>
      </c>
      <c r="D140" s="4">
        <f t="shared" si="14"/>
        <v>144989.9294957735</v>
      </c>
      <c r="E140" s="4">
        <f t="shared" si="15"/>
        <v>107413.39330744676</v>
      </c>
      <c r="F140" s="4">
        <f t="shared" si="16"/>
        <v>37576.53618832675</v>
      </c>
      <c r="G140" s="4">
        <f t="shared" si="17"/>
        <v>12775970.442690285</v>
      </c>
    </row>
    <row r="141" spans="1:7" ht="14.25">
      <c r="A141" s="8">
        <v>139</v>
      </c>
      <c r="B141" s="5">
        <f t="shared" si="12"/>
        <v>44287</v>
      </c>
      <c r="C141" s="6">
        <f t="shared" si="13"/>
        <v>0.035</v>
      </c>
      <c r="D141" s="4">
        <f t="shared" si="14"/>
        <v>144989.9294957735</v>
      </c>
      <c r="E141" s="4">
        <f t="shared" si="15"/>
        <v>107726.68237126013</v>
      </c>
      <c r="F141" s="4">
        <f t="shared" si="16"/>
        <v>37263.24712451338</v>
      </c>
      <c r="G141" s="4">
        <f t="shared" si="17"/>
        <v>12668243.760319024</v>
      </c>
    </row>
    <row r="142" spans="1:7" ht="14.25">
      <c r="A142" s="8">
        <v>140</v>
      </c>
      <c r="B142" s="5">
        <f t="shared" si="12"/>
        <v>44317</v>
      </c>
      <c r="C142" s="6">
        <f t="shared" si="13"/>
        <v>0.035</v>
      </c>
      <c r="D142" s="4">
        <f t="shared" si="14"/>
        <v>144989.9294957735</v>
      </c>
      <c r="E142" s="4">
        <f t="shared" si="15"/>
        <v>108040.88519484297</v>
      </c>
      <c r="F142" s="4">
        <f t="shared" si="16"/>
        <v>36949.044300930545</v>
      </c>
      <c r="G142" s="4">
        <f t="shared" si="17"/>
        <v>12560202.87512418</v>
      </c>
    </row>
    <row r="143" spans="1:7" ht="14.25">
      <c r="A143" s="8">
        <v>141</v>
      </c>
      <c r="B143" s="5">
        <f t="shared" si="12"/>
        <v>44348</v>
      </c>
      <c r="C143" s="6">
        <f t="shared" si="13"/>
        <v>0.035</v>
      </c>
      <c r="D143" s="4">
        <f t="shared" si="14"/>
        <v>144989.9294957735</v>
      </c>
      <c r="E143" s="4">
        <f t="shared" si="15"/>
        <v>108356.00444332793</v>
      </c>
      <c r="F143" s="4">
        <f t="shared" si="16"/>
        <v>36633.92505244558</v>
      </c>
      <c r="G143" s="4">
        <f t="shared" si="17"/>
        <v>12451846.870680852</v>
      </c>
    </row>
    <row r="144" spans="1:7" ht="14.25">
      <c r="A144" s="8">
        <v>142</v>
      </c>
      <c r="B144" s="5">
        <f t="shared" si="12"/>
        <v>44378</v>
      </c>
      <c r="C144" s="6">
        <f t="shared" si="13"/>
        <v>0.035</v>
      </c>
      <c r="D144" s="4">
        <f t="shared" si="14"/>
        <v>144989.9294957735</v>
      </c>
      <c r="E144" s="4">
        <f t="shared" si="15"/>
        <v>108672.04278962096</v>
      </c>
      <c r="F144" s="4">
        <f t="shared" si="16"/>
        <v>36317.886706152545</v>
      </c>
      <c r="G144" s="4">
        <f t="shared" si="17"/>
        <v>12343174.82789123</v>
      </c>
    </row>
    <row r="145" spans="1:7" ht="14.25">
      <c r="A145" s="8">
        <v>143</v>
      </c>
      <c r="B145" s="5">
        <f t="shared" si="12"/>
        <v>44409</v>
      </c>
      <c r="C145" s="6">
        <f t="shared" si="13"/>
        <v>0.035</v>
      </c>
      <c r="D145" s="4">
        <f t="shared" si="14"/>
        <v>144989.9294957735</v>
      </c>
      <c r="E145" s="4">
        <f t="shared" si="15"/>
        <v>108989.00291442403</v>
      </c>
      <c r="F145" s="4">
        <f t="shared" si="16"/>
        <v>36000.926581349486</v>
      </c>
      <c r="G145" s="4">
        <f t="shared" si="17"/>
        <v>12234185.824976807</v>
      </c>
    </row>
    <row r="146" spans="1:7" ht="14.25">
      <c r="A146" s="8">
        <v>144</v>
      </c>
      <c r="B146" s="5">
        <f t="shared" si="12"/>
        <v>44440</v>
      </c>
      <c r="C146" s="6">
        <f t="shared" si="13"/>
        <v>0.035</v>
      </c>
      <c r="D146" s="4">
        <f t="shared" si="14"/>
        <v>144989.9294957735</v>
      </c>
      <c r="E146" s="4">
        <f t="shared" si="15"/>
        <v>109306.8875062578</v>
      </c>
      <c r="F146" s="4">
        <f t="shared" si="16"/>
        <v>35683.04198951572</v>
      </c>
      <c r="G146" s="4">
        <f t="shared" si="17"/>
        <v>12124878.93747055</v>
      </c>
    </row>
    <row r="147" spans="1:7" ht="14.25">
      <c r="A147" s="8">
        <v>145</v>
      </c>
      <c r="B147" s="5">
        <f t="shared" si="12"/>
        <v>44470</v>
      </c>
      <c r="C147" s="6">
        <f t="shared" si="13"/>
        <v>0.035</v>
      </c>
      <c r="D147" s="4">
        <f t="shared" si="14"/>
        <v>144989.9294957735</v>
      </c>
      <c r="E147" s="4">
        <f t="shared" si="15"/>
        <v>109625.69926148433</v>
      </c>
      <c r="F147" s="4">
        <f t="shared" si="16"/>
        <v>35364.23023428918</v>
      </c>
      <c r="G147" s="4">
        <f t="shared" si="17"/>
        <v>12015253.238209065</v>
      </c>
    </row>
    <row r="148" spans="1:7" ht="14.25">
      <c r="A148" s="8">
        <v>146</v>
      </c>
      <c r="B148" s="5">
        <f t="shared" si="12"/>
        <v>44501</v>
      </c>
      <c r="C148" s="6">
        <f t="shared" si="13"/>
        <v>0.035</v>
      </c>
      <c r="D148" s="4">
        <f t="shared" si="14"/>
        <v>144989.9294957735</v>
      </c>
      <c r="E148" s="4">
        <f t="shared" si="15"/>
        <v>109945.44088433031</v>
      </c>
      <c r="F148" s="4">
        <f t="shared" si="16"/>
        <v>35044.48861144321</v>
      </c>
      <c r="G148" s="4">
        <f t="shared" si="17"/>
        <v>11905307.797324736</v>
      </c>
    </row>
    <row r="149" spans="1:7" ht="14.25">
      <c r="A149" s="8">
        <v>147</v>
      </c>
      <c r="B149" s="5">
        <f t="shared" si="12"/>
        <v>44531</v>
      </c>
      <c r="C149" s="6">
        <f t="shared" si="13"/>
        <v>0.035</v>
      </c>
      <c r="D149" s="4">
        <f t="shared" si="14"/>
        <v>144989.9294957735</v>
      </c>
      <c r="E149" s="4">
        <f t="shared" si="15"/>
        <v>110266.11508690962</v>
      </c>
      <c r="F149" s="4">
        <f t="shared" si="16"/>
        <v>34723.8144088639</v>
      </c>
      <c r="G149" s="4">
        <f t="shared" si="17"/>
        <v>11795041.682237826</v>
      </c>
    </row>
    <row r="150" spans="1:7" ht="14.25">
      <c r="A150" s="8">
        <v>148</v>
      </c>
      <c r="B150" s="5">
        <f t="shared" si="12"/>
        <v>44562</v>
      </c>
      <c r="C150" s="6">
        <f t="shared" si="13"/>
        <v>0.035</v>
      </c>
      <c r="D150" s="4">
        <f t="shared" si="14"/>
        <v>144989.9294957735</v>
      </c>
      <c r="E150" s="4">
        <f t="shared" si="15"/>
        <v>110587.72458924647</v>
      </c>
      <c r="F150" s="4">
        <f t="shared" si="16"/>
        <v>34402.20490652705</v>
      </c>
      <c r="G150" s="4">
        <f t="shared" si="17"/>
        <v>11684453.957648579</v>
      </c>
    </row>
    <row r="151" spans="1:7" ht="14.25">
      <c r="A151" s="8">
        <v>149</v>
      </c>
      <c r="B151" s="5">
        <f t="shared" si="12"/>
        <v>44593</v>
      </c>
      <c r="C151" s="6">
        <f t="shared" si="13"/>
        <v>0.035</v>
      </c>
      <c r="D151" s="4">
        <f t="shared" si="14"/>
        <v>144989.9294957735</v>
      </c>
      <c r="E151" s="4">
        <f t="shared" si="15"/>
        <v>110910.2721192984</v>
      </c>
      <c r="F151" s="4">
        <f t="shared" si="16"/>
        <v>34079.6573764751</v>
      </c>
      <c r="G151" s="4">
        <f t="shared" si="17"/>
        <v>11573543.68552928</v>
      </c>
    </row>
    <row r="152" spans="1:7" ht="14.25">
      <c r="A152" s="8">
        <v>150</v>
      </c>
      <c r="B152" s="5">
        <f t="shared" si="12"/>
        <v>44621</v>
      </c>
      <c r="C152" s="6">
        <f t="shared" si="13"/>
        <v>0.035</v>
      </c>
      <c r="D152" s="4">
        <f t="shared" si="14"/>
        <v>144989.9294957735</v>
      </c>
      <c r="E152" s="4">
        <f t="shared" si="15"/>
        <v>111233.76041297971</v>
      </c>
      <c r="F152" s="4">
        <f t="shared" si="16"/>
        <v>33756.1690827938</v>
      </c>
      <c r="G152" s="4">
        <f t="shared" si="17"/>
        <v>11462309.9251163</v>
      </c>
    </row>
    <row r="153" spans="1:7" ht="14.25">
      <c r="A153" s="8">
        <v>151</v>
      </c>
      <c r="B153" s="5">
        <f t="shared" si="12"/>
        <v>44652</v>
      </c>
      <c r="C153" s="6">
        <f t="shared" si="13"/>
        <v>0.035</v>
      </c>
      <c r="D153" s="4">
        <f t="shared" si="14"/>
        <v>144989.9294957735</v>
      </c>
      <c r="E153" s="4">
        <f t="shared" si="15"/>
        <v>111558.19221418421</v>
      </c>
      <c r="F153" s="4">
        <f t="shared" si="16"/>
        <v>33431.737281589296</v>
      </c>
      <c r="G153" s="4">
        <f t="shared" si="17"/>
        <v>11350751.732902117</v>
      </c>
    </row>
    <row r="154" spans="1:7" ht="14.25">
      <c r="A154" s="8">
        <v>152</v>
      </c>
      <c r="B154" s="5">
        <f t="shared" si="12"/>
        <v>44682</v>
      </c>
      <c r="C154" s="6">
        <f t="shared" si="13"/>
        <v>0.035</v>
      </c>
      <c r="D154" s="4">
        <f t="shared" si="14"/>
        <v>144989.9294957735</v>
      </c>
      <c r="E154" s="4">
        <f t="shared" si="15"/>
        <v>111883.57027480894</v>
      </c>
      <c r="F154" s="4">
        <f t="shared" si="16"/>
        <v>33106.359220964565</v>
      </c>
      <c r="G154" s="4">
        <f t="shared" si="17"/>
        <v>11238868.162627308</v>
      </c>
    </row>
    <row r="155" spans="1:7" ht="14.25">
      <c r="A155" s="8">
        <v>153</v>
      </c>
      <c r="B155" s="5">
        <f t="shared" si="12"/>
        <v>44713</v>
      </c>
      <c r="C155" s="6">
        <f t="shared" si="13"/>
        <v>0.035</v>
      </c>
      <c r="D155" s="4">
        <f t="shared" si="14"/>
        <v>144989.9294957735</v>
      </c>
      <c r="E155" s="4">
        <f t="shared" si="15"/>
        <v>112209.8973547771</v>
      </c>
      <c r="F155" s="4">
        <f t="shared" si="16"/>
        <v>32780.03214099641</v>
      </c>
      <c r="G155" s="4">
        <f t="shared" si="17"/>
        <v>11126658.26527253</v>
      </c>
    </row>
    <row r="156" spans="1:7" ht="14.25">
      <c r="A156" s="8">
        <v>154</v>
      </c>
      <c r="B156" s="5">
        <f t="shared" si="12"/>
        <v>44743</v>
      </c>
      <c r="C156" s="6">
        <f t="shared" si="13"/>
        <v>0.035</v>
      </c>
      <c r="D156" s="4">
        <f t="shared" si="14"/>
        <v>144989.9294957735</v>
      </c>
      <c r="E156" s="4">
        <f t="shared" si="15"/>
        <v>112537.17622206191</v>
      </c>
      <c r="F156" s="4">
        <f t="shared" si="16"/>
        <v>32452.753273711594</v>
      </c>
      <c r="G156" s="4">
        <f t="shared" si="17"/>
        <v>11014121.089050468</v>
      </c>
    </row>
    <row r="157" spans="1:7" ht="14.25">
      <c r="A157" s="8">
        <v>155</v>
      </c>
      <c r="B157" s="5">
        <f t="shared" si="12"/>
        <v>44774</v>
      </c>
      <c r="C157" s="6">
        <f t="shared" si="13"/>
        <v>0.035</v>
      </c>
      <c r="D157" s="4">
        <f t="shared" si="14"/>
        <v>144989.9294957735</v>
      </c>
      <c r="E157" s="4">
        <f t="shared" si="15"/>
        <v>112865.40965270958</v>
      </c>
      <c r="F157" s="4">
        <f t="shared" si="16"/>
        <v>32124.519843063932</v>
      </c>
      <c r="G157" s="4">
        <f t="shared" si="17"/>
        <v>10901255.679397758</v>
      </c>
    </row>
    <row r="158" spans="1:7" ht="14.25">
      <c r="A158" s="8">
        <v>156</v>
      </c>
      <c r="B158" s="5">
        <f t="shared" si="12"/>
        <v>44805</v>
      </c>
      <c r="C158" s="6">
        <f t="shared" si="13"/>
        <v>0.035</v>
      </c>
      <c r="D158" s="4">
        <f t="shared" si="14"/>
        <v>144989.9294957735</v>
      </c>
      <c r="E158" s="4">
        <f t="shared" si="15"/>
        <v>113194.60043086333</v>
      </c>
      <c r="F158" s="4">
        <f t="shared" si="16"/>
        <v>31795.329064910184</v>
      </c>
      <c r="G158" s="4">
        <f t="shared" si="17"/>
        <v>10788061.078966895</v>
      </c>
    </row>
    <row r="159" spans="1:7" ht="14.25">
      <c r="A159" s="8">
        <v>157</v>
      </c>
      <c r="B159" s="5">
        <f t="shared" si="12"/>
        <v>44835</v>
      </c>
      <c r="C159" s="6">
        <f t="shared" si="13"/>
        <v>0.035</v>
      </c>
      <c r="D159" s="4">
        <f t="shared" si="14"/>
        <v>144989.9294957735</v>
      </c>
      <c r="E159" s="4">
        <f t="shared" si="15"/>
        <v>113524.75134878667</v>
      </c>
      <c r="F159" s="4">
        <f t="shared" si="16"/>
        <v>31465.17814698684</v>
      </c>
      <c r="G159" s="4">
        <f t="shared" si="17"/>
        <v>10674536.327618109</v>
      </c>
    </row>
    <row r="160" spans="1:7" ht="14.25">
      <c r="A160" s="8">
        <v>158</v>
      </c>
      <c r="B160" s="5">
        <f t="shared" si="12"/>
        <v>44866</v>
      </c>
      <c r="C160" s="6">
        <f t="shared" si="13"/>
        <v>0.035</v>
      </c>
      <c r="D160" s="4">
        <f t="shared" si="14"/>
        <v>144989.9294957735</v>
      </c>
      <c r="E160" s="4">
        <f t="shared" si="15"/>
        <v>113855.86520688729</v>
      </c>
      <c r="F160" s="4">
        <f t="shared" si="16"/>
        <v>31134.064288886224</v>
      </c>
      <c r="G160" s="4">
        <f t="shared" si="17"/>
        <v>10560680.462411221</v>
      </c>
    </row>
    <row r="161" spans="1:7" ht="14.25">
      <c r="A161" s="8">
        <v>159</v>
      </c>
      <c r="B161" s="5">
        <f t="shared" si="12"/>
        <v>44896</v>
      </c>
      <c r="C161" s="6">
        <f t="shared" si="13"/>
        <v>0.035</v>
      </c>
      <c r="D161" s="4">
        <f t="shared" si="14"/>
        <v>144989.9294957735</v>
      </c>
      <c r="E161" s="4">
        <f t="shared" si="15"/>
        <v>114187.94481374072</v>
      </c>
      <c r="F161" s="4">
        <f t="shared" si="16"/>
        <v>30801.984682032795</v>
      </c>
      <c r="G161" s="4">
        <f t="shared" si="17"/>
        <v>10446492.51759748</v>
      </c>
    </row>
    <row r="162" spans="1:7" ht="14.25">
      <c r="A162" s="8">
        <v>160</v>
      </c>
      <c r="B162" s="5">
        <f t="shared" si="12"/>
        <v>44927</v>
      </c>
      <c r="C162" s="6">
        <f t="shared" si="13"/>
        <v>0.035</v>
      </c>
      <c r="D162" s="4">
        <f t="shared" si="14"/>
        <v>144989.9294957735</v>
      </c>
      <c r="E162" s="4">
        <f t="shared" si="15"/>
        <v>114520.99298611417</v>
      </c>
      <c r="F162" s="4">
        <f t="shared" si="16"/>
        <v>30468.936509659343</v>
      </c>
      <c r="G162" s="4">
        <f t="shared" si="17"/>
        <v>10331971.524611365</v>
      </c>
    </row>
    <row r="163" spans="1:7" ht="14.25">
      <c r="A163" s="8">
        <v>161</v>
      </c>
      <c r="B163" s="5">
        <f t="shared" si="12"/>
        <v>44958</v>
      </c>
      <c r="C163" s="6">
        <f t="shared" si="13"/>
        <v>0.035</v>
      </c>
      <c r="D163" s="4">
        <f t="shared" si="14"/>
        <v>144989.9294957735</v>
      </c>
      <c r="E163" s="4">
        <f t="shared" si="15"/>
        <v>114855.01254899027</v>
      </c>
      <c r="F163" s="4">
        <f t="shared" si="16"/>
        <v>30134.916946783236</v>
      </c>
      <c r="G163" s="4">
        <f t="shared" si="17"/>
        <v>10217116.512062375</v>
      </c>
    </row>
    <row r="164" spans="1:7" ht="14.25">
      <c r="A164" s="8">
        <v>162</v>
      </c>
      <c r="B164" s="5">
        <f t="shared" si="12"/>
        <v>44986</v>
      </c>
      <c r="C164" s="6">
        <f t="shared" si="13"/>
        <v>0.035</v>
      </c>
      <c r="D164" s="4">
        <f t="shared" si="14"/>
        <v>144989.9294957735</v>
      </c>
      <c r="E164" s="4">
        <f t="shared" si="15"/>
        <v>115190.00633559149</v>
      </c>
      <c r="F164" s="4">
        <f t="shared" si="16"/>
        <v>29799.923160182014</v>
      </c>
      <c r="G164" s="4">
        <f t="shared" si="17"/>
        <v>10101926.505726783</v>
      </c>
    </row>
    <row r="165" spans="1:7" ht="14.25">
      <c r="A165" s="8">
        <v>163</v>
      </c>
      <c r="B165" s="5">
        <f t="shared" si="12"/>
        <v>45017</v>
      </c>
      <c r="C165" s="6">
        <f t="shared" si="13"/>
        <v>0.035</v>
      </c>
      <c r="D165" s="4">
        <f t="shared" si="14"/>
        <v>144989.9294957735</v>
      </c>
      <c r="E165" s="4">
        <f t="shared" si="15"/>
        <v>115525.97718740364</v>
      </c>
      <c r="F165" s="4">
        <f t="shared" si="16"/>
        <v>29463.952308369877</v>
      </c>
      <c r="G165" s="4">
        <f t="shared" si="17"/>
        <v>9986400.528539378</v>
      </c>
    </row>
    <row r="166" spans="1:7" ht="14.25">
      <c r="A166" s="8">
        <v>164</v>
      </c>
      <c r="B166" s="5">
        <f t="shared" si="12"/>
        <v>45047</v>
      </c>
      <c r="C166" s="6">
        <f t="shared" si="13"/>
        <v>0.035</v>
      </c>
      <c r="D166" s="4">
        <f t="shared" si="14"/>
        <v>144989.9294957735</v>
      </c>
      <c r="E166" s="4">
        <f t="shared" si="15"/>
        <v>115862.92795420025</v>
      </c>
      <c r="F166" s="4">
        <f t="shared" si="16"/>
        <v>29127.001541573263</v>
      </c>
      <c r="G166" s="4">
        <f t="shared" si="17"/>
        <v>9870537.600585178</v>
      </c>
    </row>
    <row r="167" spans="1:7" ht="14.25">
      <c r="A167" s="8">
        <v>165</v>
      </c>
      <c r="B167" s="5">
        <f t="shared" si="12"/>
        <v>45078</v>
      </c>
      <c r="C167" s="6">
        <f t="shared" si="13"/>
        <v>0.035</v>
      </c>
      <c r="D167" s="4">
        <f t="shared" si="14"/>
        <v>144989.9294957735</v>
      </c>
      <c r="E167" s="4">
        <f t="shared" si="15"/>
        <v>116200.86149406666</v>
      </c>
      <c r="F167" s="4">
        <f t="shared" si="16"/>
        <v>28789.068001706844</v>
      </c>
      <c r="G167" s="4">
        <f t="shared" si="17"/>
        <v>9754336.739091111</v>
      </c>
    </row>
    <row r="168" spans="1:7" ht="14.25">
      <c r="A168" s="8">
        <v>166</v>
      </c>
      <c r="B168" s="5">
        <f t="shared" si="12"/>
        <v>45108</v>
      </c>
      <c r="C168" s="6">
        <f t="shared" si="13"/>
        <v>0.035</v>
      </c>
      <c r="D168" s="4">
        <f t="shared" si="14"/>
        <v>144989.9294957735</v>
      </c>
      <c r="E168" s="4">
        <f t="shared" si="15"/>
        <v>116539.78067342433</v>
      </c>
      <c r="F168" s="4">
        <f t="shared" si="16"/>
        <v>28450.14882234917</v>
      </c>
      <c r="G168" s="4">
        <f t="shared" si="17"/>
        <v>9637796.958417688</v>
      </c>
    </row>
    <row r="169" spans="1:7" ht="14.25">
      <c r="A169" s="8">
        <v>167</v>
      </c>
      <c r="B169" s="5">
        <f t="shared" si="12"/>
        <v>45139</v>
      </c>
      <c r="C169" s="6">
        <f t="shared" si="13"/>
        <v>0.035</v>
      </c>
      <c r="D169" s="4">
        <f t="shared" si="14"/>
        <v>144989.9294957735</v>
      </c>
      <c r="E169" s="4">
        <f t="shared" si="15"/>
        <v>116879.68836705518</v>
      </c>
      <c r="F169" s="4">
        <f t="shared" si="16"/>
        <v>28110.241128718342</v>
      </c>
      <c r="G169" s="4">
        <f t="shared" si="17"/>
        <v>9520917.270050632</v>
      </c>
    </row>
    <row r="170" spans="1:7" ht="14.25">
      <c r="A170" s="8">
        <v>168</v>
      </c>
      <c r="B170" s="5">
        <f t="shared" si="12"/>
        <v>45170</v>
      </c>
      <c r="C170" s="6">
        <f t="shared" si="13"/>
        <v>0.035</v>
      </c>
      <c r="D170" s="4">
        <f t="shared" si="14"/>
        <v>144989.9294957735</v>
      </c>
      <c r="E170" s="4">
        <f t="shared" si="15"/>
        <v>117220.58745812578</v>
      </c>
      <c r="F170" s="4">
        <f t="shared" si="16"/>
        <v>27769.342037647726</v>
      </c>
      <c r="G170" s="4">
        <f t="shared" si="17"/>
        <v>9403696.682592506</v>
      </c>
    </row>
    <row r="171" spans="1:7" ht="14.25">
      <c r="A171" s="8">
        <v>169</v>
      </c>
      <c r="B171" s="5">
        <f t="shared" si="12"/>
        <v>45200</v>
      </c>
      <c r="C171" s="6">
        <f t="shared" si="13"/>
        <v>0.035</v>
      </c>
      <c r="D171" s="4">
        <f t="shared" si="14"/>
        <v>144989.9294957735</v>
      </c>
      <c r="E171" s="4">
        <f t="shared" si="15"/>
        <v>117562.48083821195</v>
      </c>
      <c r="F171" s="4">
        <f t="shared" si="16"/>
        <v>27427.448657561556</v>
      </c>
      <c r="G171" s="4">
        <f t="shared" si="17"/>
        <v>9286134.201754294</v>
      </c>
    </row>
    <row r="172" spans="1:7" ht="14.25">
      <c r="A172" s="8">
        <v>170</v>
      </c>
      <c r="B172" s="5">
        <f t="shared" si="12"/>
        <v>45231</v>
      </c>
      <c r="C172" s="6">
        <f t="shared" si="13"/>
        <v>0.035</v>
      </c>
      <c r="D172" s="4">
        <f t="shared" si="14"/>
        <v>144989.9294957735</v>
      </c>
      <c r="E172" s="4">
        <f t="shared" si="15"/>
        <v>117905.3714073234</v>
      </c>
      <c r="F172" s="4">
        <f t="shared" si="16"/>
        <v>27084.558088450103</v>
      </c>
      <c r="G172" s="4">
        <f t="shared" si="17"/>
        <v>9168228.830346972</v>
      </c>
    </row>
    <row r="173" spans="1:7" ht="14.25">
      <c r="A173" s="8">
        <v>171</v>
      </c>
      <c r="B173" s="5">
        <f t="shared" si="12"/>
        <v>45261</v>
      </c>
      <c r="C173" s="6">
        <f t="shared" si="13"/>
        <v>0.035</v>
      </c>
      <c r="D173" s="4">
        <f t="shared" si="14"/>
        <v>144989.9294957735</v>
      </c>
      <c r="E173" s="4">
        <f t="shared" si="15"/>
        <v>118249.26207392811</v>
      </c>
      <c r="F173" s="4">
        <f t="shared" si="16"/>
        <v>26740.6674218454</v>
      </c>
      <c r="G173" s="4">
        <f t="shared" si="17"/>
        <v>9049979.568273043</v>
      </c>
    </row>
    <row r="174" spans="1:7" ht="14.25">
      <c r="A174" s="8">
        <v>172</v>
      </c>
      <c r="B174" s="5">
        <f t="shared" si="12"/>
        <v>45292</v>
      </c>
      <c r="C174" s="6">
        <f t="shared" si="13"/>
        <v>0.035</v>
      </c>
      <c r="D174" s="4">
        <f t="shared" si="14"/>
        <v>144989.9294957735</v>
      </c>
      <c r="E174" s="4">
        <f t="shared" si="15"/>
        <v>118594.15575497708</v>
      </c>
      <c r="F174" s="4">
        <f t="shared" si="16"/>
        <v>26395.773740796438</v>
      </c>
      <c r="G174" s="4">
        <f t="shared" si="17"/>
        <v>8931385.412518065</v>
      </c>
    </row>
    <row r="175" spans="1:7" ht="14.25">
      <c r="A175" s="8">
        <v>173</v>
      </c>
      <c r="B175" s="5">
        <f t="shared" si="12"/>
        <v>45323</v>
      </c>
      <c r="C175" s="6">
        <f t="shared" si="13"/>
        <v>0.035</v>
      </c>
      <c r="D175" s="4">
        <f t="shared" si="14"/>
        <v>144989.9294957735</v>
      </c>
      <c r="E175" s="4">
        <f t="shared" si="15"/>
        <v>118940.05537592906</v>
      </c>
      <c r="F175" s="4">
        <f t="shared" si="16"/>
        <v>26049.874119844444</v>
      </c>
      <c r="G175" s="4">
        <f t="shared" si="17"/>
        <v>8812445.357142136</v>
      </c>
    </row>
    <row r="176" spans="1:7" ht="14.25">
      <c r="A176" s="8">
        <v>174</v>
      </c>
      <c r="B176" s="5">
        <f t="shared" si="12"/>
        <v>45352</v>
      </c>
      <c r="C176" s="6">
        <f t="shared" si="13"/>
        <v>0.035</v>
      </c>
      <c r="D176" s="4">
        <f t="shared" si="14"/>
        <v>144989.9294957735</v>
      </c>
      <c r="E176" s="4">
        <f t="shared" si="15"/>
        <v>119286.96387077554</v>
      </c>
      <c r="F176" s="4">
        <f t="shared" si="16"/>
        <v>25702.96562499798</v>
      </c>
      <c r="G176" s="4">
        <f t="shared" si="17"/>
        <v>8693158.39327136</v>
      </c>
    </row>
    <row r="177" spans="1:7" ht="14.25">
      <c r="A177" s="8">
        <v>175</v>
      </c>
      <c r="B177" s="5">
        <f t="shared" si="12"/>
        <v>45383</v>
      </c>
      <c r="C177" s="6">
        <f t="shared" si="13"/>
        <v>0.035</v>
      </c>
      <c r="D177" s="4">
        <f t="shared" si="14"/>
        <v>144989.9294957735</v>
      </c>
      <c r="E177" s="4">
        <f t="shared" si="15"/>
        <v>119634.88418206529</v>
      </c>
      <c r="F177" s="4">
        <f t="shared" si="16"/>
        <v>25355.045313708222</v>
      </c>
      <c r="G177" s="4">
        <f t="shared" si="17"/>
        <v>8573523.509089295</v>
      </c>
    </row>
    <row r="178" spans="1:7" ht="14.25">
      <c r="A178" s="8">
        <v>176</v>
      </c>
      <c r="B178" s="5">
        <f t="shared" si="12"/>
        <v>45413</v>
      </c>
      <c r="C178" s="6">
        <f t="shared" si="13"/>
        <v>0.035</v>
      </c>
      <c r="D178" s="4">
        <f t="shared" si="14"/>
        <v>144989.9294957735</v>
      </c>
      <c r="E178" s="4">
        <f t="shared" si="15"/>
        <v>119983.81926092965</v>
      </c>
      <c r="F178" s="4">
        <f t="shared" si="16"/>
        <v>25006.110234843865</v>
      </c>
      <c r="G178" s="4">
        <f t="shared" si="17"/>
        <v>8453539.689828366</v>
      </c>
    </row>
    <row r="179" spans="1:7" ht="14.25">
      <c r="A179" s="8">
        <v>177</v>
      </c>
      <c r="B179" s="5">
        <f t="shared" si="12"/>
        <v>45444</v>
      </c>
      <c r="C179" s="6">
        <f t="shared" si="13"/>
        <v>0.035</v>
      </c>
      <c r="D179" s="4">
        <f t="shared" si="14"/>
        <v>144989.9294957735</v>
      </c>
      <c r="E179" s="4">
        <f t="shared" si="15"/>
        <v>120333.77206710735</v>
      </c>
      <c r="F179" s="4">
        <f t="shared" si="16"/>
        <v>24656.157428666156</v>
      </c>
      <c r="G179" s="4">
        <f t="shared" si="17"/>
        <v>8333205.917761259</v>
      </c>
    </row>
    <row r="180" spans="1:7" ht="14.25">
      <c r="A180" s="8">
        <v>178</v>
      </c>
      <c r="B180" s="5">
        <f t="shared" si="12"/>
        <v>45474</v>
      </c>
      <c r="C180" s="6">
        <f t="shared" si="13"/>
        <v>0.035</v>
      </c>
      <c r="D180" s="4">
        <f t="shared" si="14"/>
        <v>144989.9294957735</v>
      </c>
      <c r="E180" s="4">
        <f t="shared" si="15"/>
        <v>120684.74556896975</v>
      </c>
      <c r="F180" s="4">
        <f t="shared" si="16"/>
        <v>24305.18392680376</v>
      </c>
      <c r="G180" s="4">
        <f t="shared" si="17"/>
        <v>8212521.172192289</v>
      </c>
    </row>
    <row r="181" spans="1:7" ht="14.25">
      <c r="A181" s="8">
        <v>179</v>
      </c>
      <c r="B181" s="5">
        <f t="shared" si="12"/>
        <v>45505</v>
      </c>
      <c r="C181" s="6">
        <f t="shared" si="13"/>
        <v>0.035</v>
      </c>
      <c r="D181" s="4">
        <f t="shared" si="14"/>
        <v>144989.9294957735</v>
      </c>
      <c r="E181" s="4">
        <f t="shared" si="15"/>
        <v>121036.74274354587</v>
      </c>
      <c r="F181" s="4">
        <f t="shared" si="16"/>
        <v>23953.186752227644</v>
      </c>
      <c r="G181" s="4">
        <f t="shared" si="17"/>
        <v>8091484.429448742</v>
      </c>
    </row>
    <row r="182" spans="1:7" ht="14.25">
      <c r="A182" s="8">
        <v>180</v>
      </c>
      <c r="B182" s="5">
        <f t="shared" si="12"/>
        <v>45536</v>
      </c>
      <c r="C182" s="6">
        <f t="shared" si="13"/>
        <v>0.035</v>
      </c>
      <c r="D182" s="4">
        <f t="shared" si="14"/>
        <v>144989.9294957735</v>
      </c>
      <c r="E182" s="4">
        <f t="shared" si="15"/>
        <v>121389.76657654793</v>
      </c>
      <c r="F182" s="4">
        <f t="shared" si="16"/>
        <v>23600.162919225575</v>
      </c>
      <c r="G182" s="4">
        <f t="shared" si="17"/>
        <v>7970094.662872194</v>
      </c>
    </row>
    <row r="183" spans="1:7" ht="14.25">
      <c r="A183" s="8">
        <v>181</v>
      </c>
      <c r="B183" s="5">
        <f t="shared" si="12"/>
        <v>45566</v>
      </c>
      <c r="C183" s="6">
        <f t="shared" si="13"/>
        <v>0.035</v>
      </c>
      <c r="D183" s="4">
        <f t="shared" si="14"/>
        <v>144989.9294957735</v>
      </c>
      <c r="E183" s="4">
        <f t="shared" si="15"/>
        <v>121743.82006239619</v>
      </c>
      <c r="F183" s="4">
        <f t="shared" si="16"/>
        <v>23246.109433377325</v>
      </c>
      <c r="G183" s="4">
        <f t="shared" si="17"/>
        <v>7848350.842809798</v>
      </c>
    </row>
    <row r="184" spans="1:7" ht="14.25">
      <c r="A184" s="8">
        <v>182</v>
      </c>
      <c r="B184" s="5">
        <f t="shared" si="12"/>
        <v>45597</v>
      </c>
      <c r="C184" s="6">
        <f t="shared" si="13"/>
        <v>0.035</v>
      </c>
      <c r="D184" s="4">
        <f t="shared" si="14"/>
        <v>144989.9294957735</v>
      </c>
      <c r="E184" s="4">
        <f t="shared" si="15"/>
        <v>122098.90620424485</v>
      </c>
      <c r="F184" s="4">
        <f t="shared" si="16"/>
        <v>22891.02329152866</v>
      </c>
      <c r="G184" s="4">
        <f t="shared" si="17"/>
        <v>7726251.936605553</v>
      </c>
    </row>
    <row r="185" spans="1:7" ht="14.25">
      <c r="A185" s="8">
        <v>183</v>
      </c>
      <c r="B185" s="5">
        <f t="shared" si="12"/>
        <v>45627</v>
      </c>
      <c r="C185" s="6">
        <f t="shared" si="13"/>
        <v>0.035</v>
      </c>
      <c r="D185" s="4">
        <f t="shared" si="14"/>
        <v>144989.9294957735</v>
      </c>
      <c r="E185" s="4">
        <f t="shared" si="15"/>
        <v>122455.0280140072</v>
      </c>
      <c r="F185" s="4">
        <f t="shared" si="16"/>
        <v>22534.90148176632</v>
      </c>
      <c r="G185" s="4">
        <f t="shared" si="17"/>
        <v>7603796.908591546</v>
      </c>
    </row>
    <row r="186" spans="1:7" ht="14.25">
      <c r="A186" s="8">
        <v>184</v>
      </c>
      <c r="B186" s="5">
        <f t="shared" si="12"/>
        <v>45658</v>
      </c>
      <c r="C186" s="6">
        <f t="shared" si="13"/>
        <v>0.035</v>
      </c>
      <c r="D186" s="4">
        <f t="shared" si="14"/>
        <v>144989.9294957735</v>
      </c>
      <c r="E186" s="4">
        <f t="shared" si="15"/>
        <v>122812.1885123814</v>
      </c>
      <c r="F186" s="4">
        <f t="shared" si="16"/>
        <v>22177.74098339212</v>
      </c>
      <c r="G186" s="4">
        <f t="shared" si="17"/>
        <v>7480984.720079165</v>
      </c>
    </row>
    <row r="187" spans="1:7" ht="14.25">
      <c r="A187" s="8">
        <v>185</v>
      </c>
      <c r="B187" s="5">
        <f t="shared" si="12"/>
        <v>45689</v>
      </c>
      <c r="C187" s="6">
        <f t="shared" si="13"/>
        <v>0.035</v>
      </c>
      <c r="D187" s="4">
        <f t="shared" si="14"/>
        <v>144989.9294957735</v>
      </c>
      <c r="E187" s="4">
        <f t="shared" si="15"/>
        <v>123170.39072887582</v>
      </c>
      <c r="F187" s="4">
        <f t="shared" si="16"/>
        <v>21819.538766897684</v>
      </c>
      <c r="G187" s="4">
        <f t="shared" si="17"/>
        <v>7357814.329350289</v>
      </c>
    </row>
    <row r="188" spans="1:7" ht="14.25">
      <c r="A188" s="8">
        <v>186</v>
      </c>
      <c r="B188" s="5">
        <f t="shared" si="12"/>
        <v>45717</v>
      </c>
      <c r="C188" s="6">
        <f t="shared" si="13"/>
        <v>0.035</v>
      </c>
      <c r="D188" s="4">
        <f t="shared" si="14"/>
        <v>144989.9294957735</v>
      </c>
      <c r="E188" s="4">
        <f t="shared" si="15"/>
        <v>123529.63770183509</v>
      </c>
      <c r="F188" s="4">
        <f t="shared" si="16"/>
        <v>21460.29179393842</v>
      </c>
      <c r="G188" s="4">
        <f t="shared" si="17"/>
        <v>7234284.6916484535</v>
      </c>
    </row>
    <row r="189" spans="1:7" ht="14.25">
      <c r="A189" s="8">
        <v>187</v>
      </c>
      <c r="B189" s="5">
        <f t="shared" si="12"/>
        <v>45748</v>
      </c>
      <c r="C189" s="6">
        <f t="shared" si="13"/>
        <v>0.035</v>
      </c>
      <c r="D189" s="4">
        <f t="shared" si="14"/>
        <v>144989.9294957735</v>
      </c>
      <c r="E189" s="4">
        <f t="shared" si="15"/>
        <v>123889.93247846542</v>
      </c>
      <c r="F189" s="4">
        <f t="shared" si="16"/>
        <v>21099.9970173081</v>
      </c>
      <c r="G189" s="4">
        <f t="shared" si="17"/>
        <v>7110394.759169988</v>
      </c>
    </row>
    <row r="190" spans="1:7" ht="14.25">
      <c r="A190" s="8">
        <v>188</v>
      </c>
      <c r="B190" s="5">
        <f t="shared" si="12"/>
        <v>45778</v>
      </c>
      <c r="C190" s="6">
        <f t="shared" si="13"/>
        <v>0.035</v>
      </c>
      <c r="D190" s="4">
        <f t="shared" si="14"/>
        <v>144989.9294957735</v>
      </c>
      <c r="E190" s="4">
        <f t="shared" si="15"/>
        <v>124251.27811486098</v>
      </c>
      <c r="F190" s="4">
        <f t="shared" si="16"/>
        <v>20738.65138091253</v>
      </c>
      <c r="G190" s="4">
        <f t="shared" si="17"/>
        <v>6986143.481055127</v>
      </c>
    </row>
    <row r="191" spans="1:7" ht="14.25">
      <c r="A191" s="8">
        <v>189</v>
      </c>
      <c r="B191" s="5">
        <f t="shared" si="12"/>
        <v>45809</v>
      </c>
      <c r="C191" s="6">
        <f t="shared" si="13"/>
        <v>0.035</v>
      </c>
      <c r="D191" s="4">
        <f t="shared" si="14"/>
        <v>144989.9294957735</v>
      </c>
      <c r="E191" s="4">
        <f t="shared" si="15"/>
        <v>124613.6776760293</v>
      </c>
      <c r="F191" s="4">
        <f t="shared" si="16"/>
        <v>20376.251819744204</v>
      </c>
      <c r="G191" s="4">
        <f t="shared" si="17"/>
        <v>6861529.803379098</v>
      </c>
    </row>
    <row r="192" spans="1:7" ht="14.25">
      <c r="A192" s="8">
        <v>190</v>
      </c>
      <c r="B192" s="5">
        <f t="shared" si="12"/>
        <v>45839</v>
      </c>
      <c r="C192" s="6">
        <f t="shared" si="13"/>
        <v>0.035</v>
      </c>
      <c r="D192" s="4">
        <f t="shared" si="14"/>
        <v>144989.9294957735</v>
      </c>
      <c r="E192" s="4">
        <f t="shared" si="15"/>
        <v>124977.13423591772</v>
      </c>
      <c r="F192" s="4">
        <f t="shared" si="16"/>
        <v>20012.795259855786</v>
      </c>
      <c r="G192" s="4">
        <f t="shared" si="17"/>
        <v>6736552.66914318</v>
      </c>
    </row>
    <row r="193" spans="1:7" ht="14.25">
      <c r="A193" s="8">
        <v>191</v>
      </c>
      <c r="B193" s="5">
        <f t="shared" si="12"/>
        <v>45870</v>
      </c>
      <c r="C193" s="6">
        <f t="shared" si="13"/>
        <v>0.035</v>
      </c>
      <c r="D193" s="4">
        <f t="shared" si="14"/>
        <v>144989.9294957735</v>
      </c>
      <c r="E193" s="4">
        <f t="shared" si="15"/>
        <v>125341.65087743913</v>
      </c>
      <c r="F193" s="4">
        <f t="shared" si="16"/>
        <v>19648.278618334378</v>
      </c>
      <c r="G193" s="4">
        <f t="shared" si="17"/>
        <v>6611211.018265741</v>
      </c>
    </row>
    <row r="194" spans="1:7" ht="14.25">
      <c r="A194" s="8">
        <v>192</v>
      </c>
      <c r="B194" s="5">
        <f t="shared" si="12"/>
        <v>45901</v>
      </c>
      <c r="C194" s="6">
        <f t="shared" si="13"/>
        <v>0.035</v>
      </c>
      <c r="D194" s="4">
        <f t="shared" si="14"/>
        <v>144989.9294957735</v>
      </c>
      <c r="E194" s="4">
        <f t="shared" si="15"/>
        <v>125707.23069249837</v>
      </c>
      <c r="F194" s="4">
        <f t="shared" si="16"/>
        <v>19282.69880327514</v>
      </c>
      <c r="G194" s="4">
        <f t="shared" si="17"/>
        <v>6485503.787573243</v>
      </c>
    </row>
    <row r="195" spans="1:7" ht="14.25">
      <c r="A195" s="8">
        <v>193</v>
      </c>
      <c r="B195" s="5">
        <f aca="true" t="shared" si="18" ref="B195:B242">DATE(YEAR(B194),MONTH(B194)+1,DAY(B194))</f>
        <v>45931</v>
      </c>
      <c r="C195" s="6">
        <f aca="true" t="shared" si="19" ref="C195:C242">C194</f>
        <v>0.035</v>
      </c>
      <c r="D195" s="4">
        <f aca="true" t="shared" si="20" ref="D195:D258">E195+F195</f>
        <v>144989.9294957735</v>
      </c>
      <c r="E195" s="4">
        <f aca="true" t="shared" si="21" ref="E195:E242">-PPMT(C195/12,A195,MAX(A$1:A$65536),$G$2)</f>
        <v>126073.8767820181</v>
      </c>
      <c r="F195" s="4">
        <f aca="true" t="shared" si="22" ref="F195:F242">-IPMT(C195/12,A195,MAX(A$1:A$65536),$G$2)</f>
        <v>18916.052713755416</v>
      </c>
      <c r="G195" s="4">
        <f aca="true" t="shared" si="23" ref="G195:G242">G194-E195</f>
        <v>6359429.910791225</v>
      </c>
    </row>
    <row r="196" spans="1:7" ht="14.25">
      <c r="A196" s="8">
        <v>194</v>
      </c>
      <c r="B196" s="5">
        <f t="shared" si="18"/>
        <v>45962</v>
      </c>
      <c r="C196" s="6">
        <f t="shared" si="19"/>
        <v>0.035</v>
      </c>
      <c r="D196" s="4">
        <f t="shared" si="20"/>
        <v>144989.9294957735</v>
      </c>
      <c r="E196" s="4">
        <f t="shared" si="21"/>
        <v>126441.59225596566</v>
      </c>
      <c r="F196" s="4">
        <f t="shared" si="22"/>
        <v>18548.33723980785</v>
      </c>
      <c r="G196" s="4">
        <f t="shared" si="23"/>
        <v>6232988.318535259</v>
      </c>
    </row>
    <row r="197" spans="1:7" ht="14.25">
      <c r="A197" s="8">
        <v>195</v>
      </c>
      <c r="B197" s="5">
        <f t="shared" si="18"/>
        <v>45992</v>
      </c>
      <c r="C197" s="6">
        <f t="shared" si="19"/>
        <v>0.035</v>
      </c>
      <c r="D197" s="4">
        <f t="shared" si="20"/>
        <v>144989.9294957735</v>
      </c>
      <c r="E197" s="4">
        <f t="shared" si="21"/>
        <v>126810.38023337889</v>
      </c>
      <c r="F197" s="4">
        <f t="shared" si="22"/>
        <v>18179.54926239462</v>
      </c>
      <c r="G197" s="4">
        <f t="shared" si="23"/>
        <v>6106177.93830188</v>
      </c>
    </row>
    <row r="198" spans="1:7" ht="14.25">
      <c r="A198" s="8">
        <v>196</v>
      </c>
      <c r="B198" s="5">
        <f t="shared" si="18"/>
        <v>46023</v>
      </c>
      <c r="C198" s="6">
        <f t="shared" si="19"/>
        <v>0.035</v>
      </c>
      <c r="D198" s="4">
        <f t="shared" si="20"/>
        <v>144989.9294957735</v>
      </c>
      <c r="E198" s="4">
        <f t="shared" si="21"/>
        <v>127180.24384239291</v>
      </c>
      <c r="F198" s="4">
        <f t="shared" si="22"/>
        <v>17809.685653380602</v>
      </c>
      <c r="G198" s="4">
        <f t="shared" si="23"/>
        <v>5978997.694459487</v>
      </c>
    </row>
    <row r="199" spans="1:7" ht="14.25">
      <c r="A199" s="8">
        <v>197</v>
      </c>
      <c r="B199" s="5">
        <f t="shared" si="18"/>
        <v>46054</v>
      </c>
      <c r="C199" s="6">
        <f t="shared" si="19"/>
        <v>0.035</v>
      </c>
      <c r="D199" s="4">
        <f t="shared" si="20"/>
        <v>144989.9294957735</v>
      </c>
      <c r="E199" s="4">
        <f t="shared" si="21"/>
        <v>127551.18622026658</v>
      </c>
      <c r="F199" s="4">
        <f t="shared" si="22"/>
        <v>17438.743275506935</v>
      </c>
      <c r="G199" s="4">
        <f t="shared" si="23"/>
        <v>5851446.50823922</v>
      </c>
    </row>
    <row r="200" spans="1:7" ht="14.25">
      <c r="A200" s="8">
        <v>198</v>
      </c>
      <c r="B200" s="5">
        <f t="shared" si="18"/>
        <v>46082</v>
      </c>
      <c r="C200" s="6">
        <f t="shared" si="19"/>
        <v>0.035</v>
      </c>
      <c r="D200" s="4">
        <f t="shared" si="20"/>
        <v>144989.9294957735</v>
      </c>
      <c r="E200" s="4">
        <f t="shared" si="21"/>
        <v>127923.210513409</v>
      </c>
      <c r="F200" s="4">
        <f t="shared" si="22"/>
        <v>17066.718982364513</v>
      </c>
      <c r="G200" s="4">
        <f t="shared" si="23"/>
        <v>5723523.297725811</v>
      </c>
    </row>
    <row r="201" spans="1:7" ht="14.25">
      <c r="A201" s="8">
        <v>199</v>
      </c>
      <c r="B201" s="5">
        <f t="shared" si="18"/>
        <v>46113</v>
      </c>
      <c r="C201" s="6">
        <f t="shared" si="19"/>
        <v>0.035</v>
      </c>
      <c r="D201" s="4">
        <f t="shared" si="20"/>
        <v>144989.9294957735</v>
      </c>
      <c r="E201" s="4">
        <f t="shared" si="21"/>
        <v>128296.31987740644</v>
      </c>
      <c r="F201" s="4">
        <f t="shared" si="22"/>
        <v>16693.60961836708</v>
      </c>
      <c r="G201" s="4">
        <f t="shared" si="23"/>
        <v>5595226.977848404</v>
      </c>
    </row>
    <row r="202" spans="1:7" ht="14.25">
      <c r="A202" s="8">
        <v>200</v>
      </c>
      <c r="B202" s="5">
        <f t="shared" si="18"/>
        <v>46143</v>
      </c>
      <c r="C202" s="6">
        <f t="shared" si="19"/>
        <v>0.035</v>
      </c>
      <c r="D202" s="4">
        <f t="shared" si="20"/>
        <v>144989.9294957735</v>
      </c>
      <c r="E202" s="4">
        <f t="shared" si="21"/>
        <v>128670.51747704891</v>
      </c>
      <c r="F202" s="4">
        <f t="shared" si="22"/>
        <v>16319.412018724597</v>
      </c>
      <c r="G202" s="4">
        <f t="shared" si="23"/>
        <v>5466556.4603713555</v>
      </c>
    </row>
    <row r="203" spans="1:7" ht="14.25">
      <c r="A203" s="8">
        <v>201</v>
      </c>
      <c r="B203" s="5">
        <f t="shared" si="18"/>
        <v>46174</v>
      </c>
      <c r="C203" s="6">
        <f t="shared" si="19"/>
        <v>0.035</v>
      </c>
      <c r="D203" s="4">
        <f t="shared" si="20"/>
        <v>144989.9294957735</v>
      </c>
      <c r="E203" s="4">
        <f t="shared" si="21"/>
        <v>129045.80648635693</v>
      </c>
      <c r="F203" s="4">
        <f t="shared" si="22"/>
        <v>15944.123009416577</v>
      </c>
      <c r="G203" s="4">
        <f t="shared" si="23"/>
        <v>5337510.6538849985</v>
      </c>
    </row>
    <row r="204" spans="1:7" ht="14.25">
      <c r="A204" s="8">
        <v>202</v>
      </c>
      <c r="B204" s="5">
        <f t="shared" si="18"/>
        <v>46204</v>
      </c>
      <c r="C204" s="6">
        <f t="shared" si="19"/>
        <v>0.035</v>
      </c>
      <c r="D204" s="4">
        <f t="shared" si="20"/>
        <v>144989.9294957735</v>
      </c>
      <c r="E204" s="4">
        <f t="shared" si="21"/>
        <v>129422.19008860883</v>
      </c>
      <c r="F204" s="4">
        <f t="shared" si="22"/>
        <v>15567.73940716469</v>
      </c>
      <c r="G204" s="4">
        <f t="shared" si="23"/>
        <v>5208088.463796389</v>
      </c>
    </row>
    <row r="205" spans="1:7" ht="14.25">
      <c r="A205" s="8">
        <v>203</v>
      </c>
      <c r="B205" s="5">
        <f t="shared" si="18"/>
        <v>46235</v>
      </c>
      <c r="C205" s="6">
        <f t="shared" si="19"/>
        <v>0.035</v>
      </c>
      <c r="D205" s="4">
        <f t="shared" si="20"/>
        <v>144989.9294957735</v>
      </c>
      <c r="E205" s="4">
        <f t="shared" si="21"/>
        <v>129799.67147636726</v>
      </c>
      <c r="F205" s="4">
        <f t="shared" si="22"/>
        <v>15190.258019406252</v>
      </c>
      <c r="G205" s="4">
        <f t="shared" si="23"/>
        <v>5078288.792320022</v>
      </c>
    </row>
    <row r="206" spans="1:7" ht="14.25">
      <c r="A206" s="8">
        <v>204</v>
      </c>
      <c r="B206" s="5">
        <f t="shared" si="18"/>
        <v>46266</v>
      </c>
      <c r="C206" s="6">
        <f t="shared" si="19"/>
        <v>0.035</v>
      </c>
      <c r="D206" s="4">
        <f t="shared" si="20"/>
        <v>144989.9294957735</v>
      </c>
      <c r="E206" s="4">
        <f t="shared" si="21"/>
        <v>130178.2538515067</v>
      </c>
      <c r="F206" s="4">
        <f t="shared" si="22"/>
        <v>14811.675644266814</v>
      </c>
      <c r="G206" s="4">
        <f t="shared" si="23"/>
        <v>4948110.5384685155</v>
      </c>
    </row>
    <row r="207" spans="1:7" ht="14.25">
      <c r="A207" s="8">
        <v>205</v>
      </c>
      <c r="B207" s="5">
        <f t="shared" si="18"/>
        <v>46296</v>
      </c>
      <c r="C207" s="6">
        <f t="shared" si="19"/>
        <v>0.035</v>
      </c>
      <c r="D207" s="4">
        <f t="shared" si="20"/>
        <v>144989.9294957735</v>
      </c>
      <c r="E207" s="4">
        <f t="shared" si="21"/>
        <v>130557.94042524023</v>
      </c>
      <c r="F207" s="4">
        <f t="shared" si="22"/>
        <v>14431.989070533285</v>
      </c>
      <c r="G207" s="4">
        <f t="shared" si="23"/>
        <v>4817552.598043275</v>
      </c>
    </row>
    <row r="208" spans="1:7" ht="14.25">
      <c r="A208" s="8">
        <v>206</v>
      </c>
      <c r="B208" s="5">
        <f t="shared" si="18"/>
        <v>46327</v>
      </c>
      <c r="C208" s="6">
        <f t="shared" si="19"/>
        <v>0.035</v>
      </c>
      <c r="D208" s="4">
        <f t="shared" si="20"/>
        <v>144989.9294957735</v>
      </c>
      <c r="E208" s="4">
        <f t="shared" si="21"/>
        <v>130938.73441814717</v>
      </c>
      <c r="F208" s="4">
        <f t="shared" si="22"/>
        <v>14051.195077626337</v>
      </c>
      <c r="G208" s="4">
        <f t="shared" si="23"/>
        <v>4686613.863625128</v>
      </c>
    </row>
    <row r="209" spans="1:7" ht="14.25">
      <c r="A209" s="8">
        <v>207</v>
      </c>
      <c r="B209" s="5">
        <f t="shared" si="18"/>
        <v>46357</v>
      </c>
      <c r="C209" s="6">
        <f t="shared" si="19"/>
        <v>0.035</v>
      </c>
      <c r="D209" s="4">
        <f t="shared" si="20"/>
        <v>144989.9294957735</v>
      </c>
      <c r="E209" s="4">
        <f t="shared" si="21"/>
        <v>131320.6390602001</v>
      </c>
      <c r="F209" s="4">
        <f t="shared" si="22"/>
        <v>13669.29043557341</v>
      </c>
      <c r="G209" s="4">
        <f t="shared" si="23"/>
        <v>4555293.224564928</v>
      </c>
    </row>
    <row r="210" spans="1:7" ht="14.25">
      <c r="A210" s="8">
        <v>208</v>
      </c>
      <c r="B210" s="5">
        <f t="shared" si="18"/>
        <v>46388</v>
      </c>
      <c r="C210" s="6">
        <f t="shared" si="19"/>
        <v>0.035</v>
      </c>
      <c r="D210" s="4">
        <f t="shared" si="20"/>
        <v>144989.9294957735</v>
      </c>
      <c r="E210" s="4">
        <f t="shared" si="21"/>
        <v>131703.6575907924</v>
      </c>
      <c r="F210" s="4">
        <f t="shared" si="22"/>
        <v>13286.271904981118</v>
      </c>
      <c r="G210" s="4">
        <f t="shared" si="23"/>
        <v>4423589.566974135</v>
      </c>
    </row>
    <row r="211" spans="1:7" ht="14.25">
      <c r="A211" s="8">
        <v>209</v>
      </c>
      <c r="B211" s="5">
        <f t="shared" si="18"/>
        <v>46419</v>
      </c>
      <c r="C211" s="6">
        <f t="shared" si="19"/>
        <v>0.035</v>
      </c>
      <c r="D211" s="4">
        <f t="shared" si="20"/>
        <v>144989.9294957735</v>
      </c>
      <c r="E211" s="4">
        <f t="shared" si="21"/>
        <v>132087.79325876548</v>
      </c>
      <c r="F211" s="4">
        <f t="shared" si="22"/>
        <v>12902.136237008019</v>
      </c>
      <c r="G211" s="4">
        <f t="shared" si="23"/>
        <v>4291501.773715369</v>
      </c>
    </row>
    <row r="212" spans="1:7" ht="14.25">
      <c r="A212" s="8">
        <v>210</v>
      </c>
      <c r="B212" s="5">
        <f t="shared" si="18"/>
        <v>46447</v>
      </c>
      <c r="C212" s="6">
        <f t="shared" si="19"/>
        <v>0.035</v>
      </c>
      <c r="D212" s="4">
        <f t="shared" si="20"/>
        <v>144989.9294957735</v>
      </c>
      <c r="E212" s="4">
        <f t="shared" si="21"/>
        <v>132473.04932243685</v>
      </c>
      <c r="F212" s="4">
        <f t="shared" si="22"/>
        <v>12516.880173336647</v>
      </c>
      <c r="G212" s="4">
        <f t="shared" si="23"/>
        <v>4159028.7243929324</v>
      </c>
    </row>
    <row r="213" spans="1:7" ht="14.25">
      <c r="A213" s="8">
        <v>211</v>
      </c>
      <c r="B213" s="5">
        <f t="shared" si="18"/>
        <v>46478</v>
      </c>
      <c r="C213" s="6">
        <f t="shared" si="19"/>
        <v>0.035</v>
      </c>
      <c r="D213" s="4">
        <f t="shared" si="20"/>
        <v>144989.9294957735</v>
      </c>
      <c r="E213" s="4">
        <f t="shared" si="21"/>
        <v>132859.4290496273</v>
      </c>
      <c r="F213" s="4">
        <f t="shared" si="22"/>
        <v>12130.500446146216</v>
      </c>
      <c r="G213" s="4">
        <f t="shared" si="23"/>
        <v>4026169.295343305</v>
      </c>
    </row>
    <row r="214" spans="1:7" ht="14.25">
      <c r="A214" s="8">
        <v>212</v>
      </c>
      <c r="B214" s="5">
        <f t="shared" si="18"/>
        <v>46508</v>
      </c>
      <c r="C214" s="6">
        <f t="shared" si="19"/>
        <v>0.035</v>
      </c>
      <c r="D214" s="4">
        <f t="shared" si="20"/>
        <v>144989.9294957735</v>
      </c>
      <c r="E214" s="4">
        <f t="shared" si="21"/>
        <v>133246.93571768876</v>
      </c>
      <c r="F214" s="4">
        <f t="shared" si="22"/>
        <v>11742.993778084763</v>
      </c>
      <c r="G214" s="4">
        <f t="shared" si="23"/>
        <v>3892922.359625616</v>
      </c>
    </row>
    <row r="215" spans="1:7" ht="14.25">
      <c r="A215" s="8">
        <v>213</v>
      </c>
      <c r="B215" s="5">
        <f t="shared" si="18"/>
        <v>46539</v>
      </c>
      <c r="C215" s="6">
        <f t="shared" si="19"/>
        <v>0.035</v>
      </c>
      <c r="D215" s="4">
        <f t="shared" si="20"/>
        <v>144989.9294957735</v>
      </c>
      <c r="E215" s="4">
        <f t="shared" si="21"/>
        <v>133635.57261353201</v>
      </c>
      <c r="F215" s="4">
        <f t="shared" si="22"/>
        <v>11354.356882241509</v>
      </c>
      <c r="G215" s="4">
        <f t="shared" si="23"/>
        <v>3759286.787012084</v>
      </c>
    </row>
    <row r="216" spans="1:7" ht="14.25">
      <c r="A216" s="8">
        <v>214</v>
      </c>
      <c r="B216" s="5">
        <f t="shared" si="18"/>
        <v>46569</v>
      </c>
      <c r="C216" s="6">
        <f t="shared" si="19"/>
        <v>0.035</v>
      </c>
      <c r="D216" s="4">
        <f t="shared" si="20"/>
        <v>144989.9294957735</v>
      </c>
      <c r="E216" s="4">
        <f t="shared" si="21"/>
        <v>134025.3430336548</v>
      </c>
      <c r="F216" s="4">
        <f t="shared" si="22"/>
        <v>10964.586462118714</v>
      </c>
      <c r="G216" s="4">
        <f t="shared" si="23"/>
        <v>3625261.4439784293</v>
      </c>
    </row>
    <row r="217" spans="1:7" ht="14.25">
      <c r="A217" s="8">
        <v>215</v>
      </c>
      <c r="B217" s="5">
        <f t="shared" si="18"/>
        <v>46600</v>
      </c>
      <c r="C217" s="6">
        <f t="shared" si="19"/>
        <v>0.035</v>
      </c>
      <c r="D217" s="4">
        <f t="shared" si="20"/>
        <v>144989.9294957735</v>
      </c>
      <c r="E217" s="4">
        <f t="shared" si="21"/>
        <v>134416.2502841696</v>
      </c>
      <c r="F217" s="4">
        <f t="shared" si="22"/>
        <v>10573.679211603925</v>
      </c>
      <c r="G217" s="4">
        <f t="shared" si="23"/>
        <v>3490845.1936942595</v>
      </c>
    </row>
    <row r="218" spans="1:7" ht="14.25">
      <c r="A218" s="8">
        <v>216</v>
      </c>
      <c r="B218" s="5">
        <f t="shared" si="18"/>
        <v>46631</v>
      </c>
      <c r="C218" s="6">
        <f t="shared" si="19"/>
        <v>0.035</v>
      </c>
      <c r="D218" s="4">
        <f t="shared" si="20"/>
        <v>144989.9294957735</v>
      </c>
      <c r="E218" s="4">
        <f t="shared" si="21"/>
        <v>134808.2976808318</v>
      </c>
      <c r="F218" s="4">
        <f t="shared" si="22"/>
        <v>10181.631814941711</v>
      </c>
      <c r="G218" s="4">
        <f t="shared" si="23"/>
        <v>3356036.8960134275</v>
      </c>
    </row>
    <row r="219" spans="1:7" ht="14.25">
      <c r="A219" s="8">
        <v>217</v>
      </c>
      <c r="B219" s="5">
        <f t="shared" si="18"/>
        <v>46661</v>
      </c>
      <c r="C219" s="6">
        <f t="shared" si="19"/>
        <v>0.035</v>
      </c>
      <c r="D219" s="4">
        <f t="shared" si="20"/>
        <v>144989.9294957735</v>
      </c>
      <c r="E219" s="4">
        <f t="shared" si="21"/>
        <v>135201.48854906755</v>
      </c>
      <c r="F219" s="4">
        <f t="shared" si="22"/>
        <v>9788.440946705972</v>
      </c>
      <c r="G219" s="4">
        <f t="shared" si="23"/>
        <v>3220835.40746436</v>
      </c>
    </row>
    <row r="220" spans="1:7" ht="14.25">
      <c r="A220" s="8">
        <v>218</v>
      </c>
      <c r="B220" s="5">
        <f t="shared" si="18"/>
        <v>46692</v>
      </c>
      <c r="C220" s="6">
        <f t="shared" si="19"/>
        <v>0.035</v>
      </c>
      <c r="D220" s="4">
        <f t="shared" si="20"/>
        <v>144989.9294957735</v>
      </c>
      <c r="E220" s="4">
        <f t="shared" si="21"/>
        <v>135595.82622400235</v>
      </c>
      <c r="F220" s="4">
        <f t="shared" si="22"/>
        <v>9394.103271771168</v>
      </c>
      <c r="G220" s="4">
        <f t="shared" si="23"/>
        <v>3085239.5812403574</v>
      </c>
    </row>
    <row r="221" spans="1:7" ht="14.25">
      <c r="A221" s="8">
        <v>219</v>
      </c>
      <c r="B221" s="5">
        <f t="shared" si="18"/>
        <v>46722</v>
      </c>
      <c r="C221" s="6">
        <f t="shared" si="19"/>
        <v>0.035</v>
      </c>
      <c r="D221" s="4">
        <f t="shared" si="20"/>
        <v>144989.9294957735</v>
      </c>
      <c r="E221" s="4">
        <f t="shared" si="21"/>
        <v>135991.31405048902</v>
      </c>
      <c r="F221" s="4">
        <f t="shared" si="22"/>
        <v>8998.61544528448</v>
      </c>
      <c r="G221" s="4">
        <f t="shared" si="23"/>
        <v>2949248.2671898683</v>
      </c>
    </row>
    <row r="222" spans="1:7" ht="14.25">
      <c r="A222" s="8">
        <v>220</v>
      </c>
      <c r="B222" s="5">
        <f t="shared" si="18"/>
        <v>46753</v>
      </c>
      <c r="C222" s="6">
        <f t="shared" si="19"/>
        <v>0.035</v>
      </c>
      <c r="D222" s="4">
        <f t="shared" si="20"/>
        <v>144989.9294957735</v>
      </c>
      <c r="E222" s="4">
        <f t="shared" si="21"/>
        <v>136387.9553831363</v>
      </c>
      <c r="F222" s="4">
        <f t="shared" si="22"/>
        <v>8601.974112637223</v>
      </c>
      <c r="G222" s="4">
        <f t="shared" si="23"/>
        <v>2812860.311806732</v>
      </c>
    </row>
    <row r="223" spans="1:7" ht="14.25">
      <c r="A223" s="8">
        <v>221</v>
      </c>
      <c r="B223" s="5">
        <f t="shared" si="18"/>
        <v>46784</v>
      </c>
      <c r="C223" s="6">
        <f t="shared" si="19"/>
        <v>0.035</v>
      </c>
      <c r="D223" s="4">
        <f t="shared" si="20"/>
        <v>144989.9294957735</v>
      </c>
      <c r="E223" s="4">
        <f t="shared" si="21"/>
        <v>136785.7535863371</v>
      </c>
      <c r="F223" s="4">
        <f t="shared" si="22"/>
        <v>8204.17590943643</v>
      </c>
      <c r="G223" s="4">
        <f t="shared" si="23"/>
        <v>2676074.558220395</v>
      </c>
    </row>
    <row r="224" spans="1:7" ht="14.25">
      <c r="A224" s="8">
        <v>222</v>
      </c>
      <c r="B224" s="5">
        <f t="shared" si="18"/>
        <v>46813</v>
      </c>
      <c r="C224" s="6">
        <f t="shared" si="19"/>
        <v>0.035</v>
      </c>
      <c r="D224" s="4">
        <f t="shared" si="20"/>
        <v>144989.9294957735</v>
      </c>
      <c r="E224" s="4">
        <f t="shared" si="21"/>
        <v>137184.71203429723</v>
      </c>
      <c r="F224" s="4">
        <f t="shared" si="22"/>
        <v>7805.21746147628</v>
      </c>
      <c r="G224" s="4">
        <f t="shared" si="23"/>
        <v>2538889.8461860977</v>
      </c>
    </row>
    <row r="225" spans="1:7" ht="14.25">
      <c r="A225" s="8">
        <v>223</v>
      </c>
      <c r="B225" s="5">
        <f t="shared" si="18"/>
        <v>46844</v>
      </c>
      <c r="C225" s="6">
        <f t="shared" si="19"/>
        <v>0.035</v>
      </c>
      <c r="D225" s="4">
        <f t="shared" si="20"/>
        <v>144989.9294957735</v>
      </c>
      <c r="E225" s="4">
        <f t="shared" si="21"/>
        <v>137584.83411106394</v>
      </c>
      <c r="F225" s="4">
        <f t="shared" si="22"/>
        <v>7405.095384709572</v>
      </c>
      <c r="G225" s="4">
        <f t="shared" si="23"/>
        <v>2401305.012075034</v>
      </c>
    </row>
    <row r="226" spans="1:7" ht="14.25">
      <c r="A226" s="8">
        <v>224</v>
      </c>
      <c r="B226" s="5">
        <f t="shared" si="18"/>
        <v>46874</v>
      </c>
      <c r="C226" s="6">
        <f t="shared" si="19"/>
        <v>0.035</v>
      </c>
      <c r="D226" s="4">
        <f t="shared" si="20"/>
        <v>144989.9294957735</v>
      </c>
      <c r="E226" s="4">
        <f t="shared" si="21"/>
        <v>137986.1232105546</v>
      </c>
      <c r="F226" s="4">
        <f t="shared" si="22"/>
        <v>7003.806285218922</v>
      </c>
      <c r="G226" s="4">
        <f t="shared" si="23"/>
        <v>2263318.8888644795</v>
      </c>
    </row>
    <row r="227" spans="1:7" ht="14.25">
      <c r="A227" s="8">
        <v>225</v>
      </c>
      <c r="B227" s="5">
        <f t="shared" si="18"/>
        <v>46905</v>
      </c>
      <c r="C227" s="6">
        <f t="shared" si="19"/>
        <v>0.035</v>
      </c>
      <c r="D227" s="4">
        <f t="shared" si="20"/>
        <v>144989.9294957735</v>
      </c>
      <c r="E227" s="4">
        <f t="shared" si="21"/>
        <v>138388.58273658532</v>
      </c>
      <c r="F227" s="4">
        <f t="shared" si="22"/>
        <v>6601.346759188197</v>
      </c>
      <c r="G227" s="4">
        <f t="shared" si="23"/>
        <v>2124930.306127894</v>
      </c>
    </row>
    <row r="228" spans="1:7" ht="14.25">
      <c r="A228" s="8">
        <v>226</v>
      </c>
      <c r="B228" s="5">
        <f t="shared" si="18"/>
        <v>46935</v>
      </c>
      <c r="C228" s="6">
        <f t="shared" si="19"/>
        <v>0.035</v>
      </c>
      <c r="D228" s="4">
        <f t="shared" si="20"/>
        <v>144989.9294957735</v>
      </c>
      <c r="E228" s="4">
        <f t="shared" si="21"/>
        <v>138792.21610290033</v>
      </c>
      <c r="F228" s="4">
        <f t="shared" si="22"/>
        <v>6197.713392873167</v>
      </c>
      <c r="G228" s="4">
        <f t="shared" si="23"/>
        <v>1986138.0900249938</v>
      </c>
    </row>
    <row r="229" spans="1:7" ht="14.25">
      <c r="A229" s="8">
        <v>227</v>
      </c>
      <c r="B229" s="5">
        <f t="shared" si="18"/>
        <v>46966</v>
      </c>
      <c r="C229" s="6">
        <f t="shared" si="19"/>
        <v>0.035</v>
      </c>
      <c r="D229" s="4">
        <f t="shared" si="20"/>
        <v>144989.9294957735</v>
      </c>
      <c r="E229" s="4">
        <f t="shared" si="21"/>
        <v>139197.02673320047</v>
      </c>
      <c r="F229" s="4">
        <f t="shared" si="22"/>
        <v>5792.902762573048</v>
      </c>
      <c r="G229" s="4">
        <f t="shared" si="23"/>
        <v>1846941.0632917932</v>
      </c>
    </row>
    <row r="230" spans="1:7" ht="14.25">
      <c r="A230" s="8">
        <v>228</v>
      </c>
      <c r="B230" s="5">
        <f t="shared" si="18"/>
        <v>46997</v>
      </c>
      <c r="C230" s="6">
        <f t="shared" si="19"/>
        <v>0.035</v>
      </c>
      <c r="D230" s="4">
        <f t="shared" si="20"/>
        <v>144989.9294957735</v>
      </c>
      <c r="E230" s="4">
        <f t="shared" si="21"/>
        <v>139603.0180611723</v>
      </c>
      <c r="F230" s="4">
        <f t="shared" si="22"/>
        <v>5386.911434601201</v>
      </c>
      <c r="G230" s="4">
        <f t="shared" si="23"/>
        <v>1707338.045230621</v>
      </c>
    </row>
    <row r="231" spans="1:7" ht="14.25">
      <c r="A231" s="8">
        <v>229</v>
      </c>
      <c r="B231" s="5">
        <f t="shared" si="18"/>
        <v>47027</v>
      </c>
      <c r="C231" s="6">
        <f t="shared" si="19"/>
        <v>0.035</v>
      </c>
      <c r="D231" s="4">
        <f t="shared" si="20"/>
        <v>144989.9294957735</v>
      </c>
      <c r="E231" s="4">
        <f t="shared" si="21"/>
        <v>140010.1935305174</v>
      </c>
      <c r="F231" s="4">
        <f t="shared" si="22"/>
        <v>4979.7359652561045</v>
      </c>
      <c r="G231" s="4">
        <f t="shared" si="23"/>
        <v>1567327.8517001036</v>
      </c>
    </row>
    <row r="232" spans="1:7" ht="14.25">
      <c r="A232" s="8">
        <v>230</v>
      </c>
      <c r="B232" s="5">
        <f t="shared" si="18"/>
        <v>47058</v>
      </c>
      <c r="C232" s="6">
        <f t="shared" si="19"/>
        <v>0.035</v>
      </c>
      <c r="D232" s="4">
        <f t="shared" si="20"/>
        <v>144989.9294957735</v>
      </c>
      <c r="E232" s="4">
        <f t="shared" si="21"/>
        <v>140418.5565949814</v>
      </c>
      <c r="F232" s="4">
        <f t="shared" si="22"/>
        <v>4571.372900792103</v>
      </c>
      <c r="G232" s="4">
        <f t="shared" si="23"/>
        <v>1426909.2951051223</v>
      </c>
    </row>
    <row r="233" spans="1:7" ht="14.25">
      <c r="A233" s="8">
        <v>231</v>
      </c>
      <c r="B233" s="5">
        <f t="shared" si="18"/>
        <v>47088</v>
      </c>
      <c r="C233" s="6">
        <f t="shared" si="19"/>
        <v>0.035</v>
      </c>
      <c r="D233" s="4">
        <f t="shared" si="20"/>
        <v>144989.9294957735</v>
      </c>
      <c r="E233" s="4">
        <f t="shared" si="21"/>
        <v>140828.1107183834</v>
      </c>
      <c r="F233" s="4">
        <f t="shared" si="22"/>
        <v>4161.818777390114</v>
      </c>
      <c r="G233" s="4">
        <f t="shared" si="23"/>
        <v>1286081.1843867388</v>
      </c>
    </row>
    <row r="234" spans="1:7" ht="14.25">
      <c r="A234" s="8">
        <v>232</v>
      </c>
      <c r="B234" s="5">
        <f t="shared" si="18"/>
        <v>47119</v>
      </c>
      <c r="C234" s="6">
        <f t="shared" si="19"/>
        <v>0.035</v>
      </c>
      <c r="D234" s="4">
        <f t="shared" si="20"/>
        <v>144989.9294957735</v>
      </c>
      <c r="E234" s="4">
        <f t="shared" si="21"/>
        <v>141238.85937464543</v>
      </c>
      <c r="F234" s="4">
        <f t="shared" si="22"/>
        <v>3751.0701211280934</v>
      </c>
      <c r="G234" s="4">
        <f t="shared" si="23"/>
        <v>1144842.3250120934</v>
      </c>
    </row>
    <row r="235" spans="1:7" ht="14.25">
      <c r="A235" s="8">
        <v>233</v>
      </c>
      <c r="B235" s="5">
        <f t="shared" si="18"/>
        <v>47150</v>
      </c>
      <c r="C235" s="6">
        <f t="shared" si="19"/>
        <v>0.035</v>
      </c>
      <c r="D235" s="4">
        <f t="shared" si="20"/>
        <v>144989.9294957735</v>
      </c>
      <c r="E235" s="4">
        <f t="shared" si="21"/>
        <v>141650.80604782145</v>
      </c>
      <c r="F235" s="4">
        <f t="shared" si="22"/>
        <v>3339.123447952075</v>
      </c>
      <c r="G235" s="4">
        <f t="shared" si="23"/>
        <v>1003191.518964272</v>
      </c>
    </row>
    <row r="236" spans="1:7" ht="14.25">
      <c r="A236" s="8">
        <v>234</v>
      </c>
      <c r="B236" s="5">
        <f t="shared" si="18"/>
        <v>47178</v>
      </c>
      <c r="C236" s="6">
        <f t="shared" si="19"/>
        <v>0.035</v>
      </c>
      <c r="D236" s="4">
        <f t="shared" si="20"/>
        <v>144989.9294957735</v>
      </c>
      <c r="E236" s="4">
        <f t="shared" si="21"/>
        <v>142063.95423212758</v>
      </c>
      <c r="F236" s="4">
        <f t="shared" si="22"/>
        <v>2925.975263645935</v>
      </c>
      <c r="G236" s="4">
        <f t="shared" si="23"/>
        <v>861127.5647321444</v>
      </c>
    </row>
    <row r="237" spans="1:7" ht="14.25">
      <c r="A237" s="8">
        <v>235</v>
      </c>
      <c r="B237" s="5">
        <f t="shared" si="18"/>
        <v>47209</v>
      </c>
      <c r="C237" s="6">
        <f t="shared" si="19"/>
        <v>0.035</v>
      </c>
      <c r="D237" s="4">
        <f t="shared" si="20"/>
        <v>144989.9294957735</v>
      </c>
      <c r="E237" s="4">
        <f t="shared" si="21"/>
        <v>142478.3074319713</v>
      </c>
      <c r="F237" s="4">
        <f t="shared" si="22"/>
        <v>2511.6220638022105</v>
      </c>
      <c r="G237" s="4">
        <f t="shared" si="23"/>
        <v>718649.257300173</v>
      </c>
    </row>
    <row r="238" spans="1:7" ht="14.25">
      <c r="A238" s="8">
        <v>236</v>
      </c>
      <c r="B238" s="5">
        <f t="shared" si="18"/>
        <v>47239</v>
      </c>
      <c r="C238" s="6">
        <f t="shared" si="19"/>
        <v>0.035</v>
      </c>
      <c r="D238" s="4">
        <f t="shared" si="20"/>
        <v>144989.9294957735</v>
      </c>
      <c r="E238" s="4">
        <f t="shared" si="21"/>
        <v>142893.86916198122</v>
      </c>
      <c r="F238" s="4">
        <f t="shared" si="22"/>
        <v>2096.060333792288</v>
      </c>
      <c r="G238" s="4">
        <f t="shared" si="23"/>
        <v>575755.3881381918</v>
      </c>
    </row>
    <row r="239" spans="1:7" ht="14.25">
      <c r="A239" s="8">
        <v>237</v>
      </c>
      <c r="B239" s="5">
        <f t="shared" si="18"/>
        <v>47270</v>
      </c>
      <c r="C239" s="6">
        <f t="shared" si="19"/>
        <v>0.035</v>
      </c>
      <c r="D239" s="4">
        <f t="shared" si="20"/>
        <v>144989.9294957735</v>
      </c>
      <c r="E239" s="4">
        <f t="shared" si="21"/>
        <v>143310.642947037</v>
      </c>
      <c r="F239" s="4">
        <f t="shared" si="22"/>
        <v>1679.2865487365177</v>
      </c>
      <c r="G239" s="4">
        <f t="shared" si="23"/>
        <v>432444.74519115477</v>
      </c>
    </row>
    <row r="240" spans="1:7" ht="14.25">
      <c r="A240" s="8">
        <v>238</v>
      </c>
      <c r="B240" s="5">
        <f t="shared" si="18"/>
        <v>47300</v>
      </c>
      <c r="C240" s="6">
        <f t="shared" si="19"/>
        <v>0.035</v>
      </c>
      <c r="D240" s="4">
        <f t="shared" si="20"/>
        <v>144989.9294957735</v>
      </c>
      <c r="E240" s="4">
        <f t="shared" si="21"/>
        <v>143728.63232229918</v>
      </c>
      <c r="F240" s="4">
        <f t="shared" si="22"/>
        <v>1261.297173474338</v>
      </c>
      <c r="G240" s="4">
        <f t="shared" si="23"/>
        <v>288716.1128688556</v>
      </c>
    </row>
    <row r="241" spans="1:7" ht="14.25">
      <c r="A241" s="8">
        <v>239</v>
      </c>
      <c r="B241" s="5">
        <f t="shared" si="18"/>
        <v>47331</v>
      </c>
      <c r="C241" s="6">
        <f t="shared" si="19"/>
        <v>0.035</v>
      </c>
      <c r="D241" s="4">
        <f t="shared" si="20"/>
        <v>144989.9294957735</v>
      </c>
      <c r="E241" s="4">
        <f t="shared" si="21"/>
        <v>144147.8408332392</v>
      </c>
      <c r="F241" s="4">
        <f t="shared" si="22"/>
        <v>842.0886625343065</v>
      </c>
      <c r="G241" s="4">
        <f t="shared" si="23"/>
        <v>144568.2720356164</v>
      </c>
    </row>
    <row r="242" spans="1:7" ht="14.25">
      <c r="A242" s="8">
        <v>240</v>
      </c>
      <c r="B242" s="5">
        <f t="shared" si="18"/>
        <v>47362</v>
      </c>
      <c r="C242" s="6">
        <f t="shared" si="19"/>
        <v>0.035</v>
      </c>
      <c r="D242" s="4">
        <f t="shared" si="20"/>
        <v>144989.9294957735</v>
      </c>
      <c r="E242" s="4">
        <f t="shared" si="21"/>
        <v>144568.27203566954</v>
      </c>
      <c r="F242" s="4">
        <f t="shared" si="22"/>
        <v>421.65746010398186</v>
      </c>
      <c r="G242" s="7">
        <f t="shared" si="23"/>
        <v>-5.314359441399574E-08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2009-08-25T02:59:37Z</dcterms:created>
  <dcterms:modified xsi:type="dcterms:W3CDTF">2009-08-25T03:21:51Z</dcterms:modified>
  <cp:category/>
  <cp:version/>
  <cp:contentType/>
  <cp:contentStatus/>
</cp:coreProperties>
</file>