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00" windowHeight="8265" activeTab="0"/>
  </bookViews>
  <sheets>
    <sheet name="NPVとPV（同額CF）" sheetId="1" r:id="rId1"/>
    <sheet name="NPVとPV" sheetId="2" r:id="rId2"/>
  </sheets>
  <definedNames/>
  <calcPr fullCalcOnLoad="1"/>
</workbook>
</file>

<file path=xl/sharedStrings.xml><?xml version="1.0" encoding="utf-8"?>
<sst xmlns="http://schemas.openxmlformats.org/spreadsheetml/2006/main" count="33" uniqueCount="19">
  <si>
    <t>割引率</t>
  </si>
  <si>
    <t>年度</t>
  </si>
  <si>
    <t>備考</t>
  </si>
  <si>
    <r>
      <t>初期投資額</t>
    </r>
  </si>
  <si>
    <t>正味現在価値</t>
  </si>
  <si>
    <r>
      <t>←「</t>
    </r>
    <r>
      <rPr>
        <sz val="11"/>
        <color indexed="8"/>
        <rFont val="Arial"/>
        <family val="2"/>
      </rPr>
      <t>=NPV(C2,C6:C8)+C5</t>
    </r>
    <r>
      <rPr>
        <sz val="11"/>
        <color indexed="8"/>
        <rFont val="ＭＳ Ｐゴシック"/>
        <family val="3"/>
      </rPr>
      <t>」</t>
    </r>
  </si>
  <si>
    <r>
      <t>初期投資額・</t>
    </r>
    <r>
      <rPr>
        <b/>
        <sz val="11"/>
        <color indexed="8"/>
        <rFont val="Arial"/>
        <family val="2"/>
      </rPr>
      <t>CF(</t>
    </r>
    <r>
      <rPr>
        <b/>
        <sz val="11"/>
        <color indexed="8"/>
        <rFont val="ＭＳ Ｐゴシック"/>
        <family val="3"/>
      </rPr>
      <t>単位</t>
    </r>
    <r>
      <rPr>
        <b/>
        <sz val="11"/>
        <color indexed="8"/>
        <rFont val="Arial"/>
        <family val="2"/>
      </rPr>
      <t>:</t>
    </r>
    <r>
      <rPr>
        <b/>
        <sz val="11"/>
        <color indexed="8"/>
        <rFont val="ＭＳ Ｐゴシック"/>
        <family val="3"/>
      </rPr>
      <t>万円</t>
    </r>
    <r>
      <rPr>
        <b/>
        <sz val="11"/>
        <color indexed="8"/>
        <rFont val="Arial"/>
        <family val="2"/>
      </rPr>
      <t>)</t>
    </r>
  </si>
  <si>
    <r>
      <t>PV</t>
    </r>
    <r>
      <rPr>
        <b/>
        <sz val="11"/>
        <color indexed="8"/>
        <rFont val="ＭＳ Ｐゴシック"/>
        <family val="3"/>
      </rPr>
      <t>関数</t>
    </r>
  </si>
  <si>
    <r>
      <t>1</t>
    </r>
    <r>
      <rPr>
        <sz val="11"/>
        <color indexed="8"/>
        <rFont val="ＭＳ Ｐゴシック"/>
        <family val="3"/>
      </rPr>
      <t>年目に生み出される</t>
    </r>
    <r>
      <rPr>
        <sz val="11"/>
        <color indexed="8"/>
        <rFont val="Arial"/>
        <family val="2"/>
      </rPr>
      <t>CF</t>
    </r>
  </si>
  <si>
    <r>
      <t>2</t>
    </r>
    <r>
      <rPr>
        <sz val="11"/>
        <color indexed="8"/>
        <rFont val="ＭＳ Ｐゴシック"/>
        <family val="3"/>
      </rPr>
      <t>年目に生み出される</t>
    </r>
    <r>
      <rPr>
        <sz val="11"/>
        <color indexed="8"/>
        <rFont val="Arial"/>
        <family val="2"/>
      </rPr>
      <t>CF</t>
    </r>
  </si>
  <si>
    <r>
      <t>3</t>
    </r>
    <r>
      <rPr>
        <sz val="11"/>
        <color indexed="8"/>
        <rFont val="ＭＳ Ｐゴシック"/>
        <family val="3"/>
      </rPr>
      <t>年目に生み出される</t>
    </r>
    <r>
      <rPr>
        <sz val="11"/>
        <color indexed="8"/>
        <rFont val="Arial"/>
        <family val="2"/>
      </rPr>
      <t>CF</t>
    </r>
  </si>
  <si>
    <r>
      <t>←「</t>
    </r>
    <r>
      <rPr>
        <sz val="8"/>
        <color indexed="8"/>
        <rFont val="Arial"/>
        <family val="2"/>
      </rPr>
      <t>=NPV(C2,C6:C8)</t>
    </r>
    <r>
      <rPr>
        <sz val="8"/>
        <color indexed="8"/>
        <rFont val="ＭＳ Ｐゴシック"/>
        <family val="3"/>
      </rPr>
      <t>」
生み出される</t>
    </r>
    <r>
      <rPr>
        <sz val="8"/>
        <color indexed="8"/>
        <rFont val="Arial"/>
        <family val="2"/>
      </rPr>
      <t>CF</t>
    </r>
    <r>
      <rPr>
        <sz val="8"/>
        <color indexed="8"/>
        <rFont val="ＭＳ Ｐゴシック"/>
        <family val="3"/>
      </rPr>
      <t>の現在価値の合計</t>
    </r>
  </si>
  <si>
    <r>
      <t>←「</t>
    </r>
    <r>
      <rPr>
        <sz val="8"/>
        <color indexed="8"/>
        <rFont val="Arial"/>
        <family val="2"/>
      </rPr>
      <t>=SUM(E6:E8)</t>
    </r>
    <r>
      <rPr>
        <sz val="8"/>
        <color indexed="8"/>
        <rFont val="ＭＳ Ｐゴシック"/>
        <family val="3"/>
      </rPr>
      <t>」
生み出される</t>
    </r>
    <r>
      <rPr>
        <sz val="8"/>
        <color indexed="8"/>
        <rFont val="Arial"/>
        <family val="2"/>
      </rPr>
      <t>CF</t>
    </r>
    <r>
      <rPr>
        <sz val="8"/>
        <color indexed="8"/>
        <rFont val="ＭＳ Ｐゴシック"/>
        <family val="3"/>
      </rPr>
      <t>の現在価値の合計</t>
    </r>
  </si>
  <si>
    <r>
      <t>←「</t>
    </r>
    <r>
      <rPr>
        <sz val="11"/>
        <color indexed="8"/>
        <rFont val="Arial"/>
        <family val="2"/>
      </rPr>
      <t>=SUM(E6:E8)+C5</t>
    </r>
    <r>
      <rPr>
        <sz val="11"/>
        <color indexed="8"/>
        <rFont val="ＭＳ Ｐゴシック"/>
        <family val="3"/>
      </rPr>
      <t>」</t>
    </r>
  </si>
  <si>
    <r>
      <t>←「</t>
    </r>
    <r>
      <rPr>
        <sz val="11"/>
        <color indexed="8"/>
        <rFont val="Arial"/>
        <family val="2"/>
      </rPr>
      <t>=PV(C2,B8,</t>
    </r>
    <r>
      <rPr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C8)+C5</t>
    </r>
    <r>
      <rPr>
        <sz val="11"/>
        <color indexed="8"/>
        <rFont val="ＭＳ Ｐゴシック"/>
        <family val="3"/>
      </rPr>
      <t>」</t>
    </r>
  </si>
  <si>
    <r>
      <t>←「</t>
    </r>
    <r>
      <rPr>
        <sz val="8"/>
        <color indexed="8"/>
        <rFont val="Arial"/>
        <family val="2"/>
      </rPr>
      <t>=PV(C2,B8,-C8)</t>
    </r>
    <r>
      <rPr>
        <sz val="8"/>
        <color indexed="8"/>
        <rFont val="ＭＳ Ｐゴシック"/>
        <family val="3"/>
      </rPr>
      <t>」
生み出される</t>
    </r>
    <r>
      <rPr>
        <sz val="8"/>
        <color indexed="8"/>
        <rFont val="Arial"/>
        <family val="2"/>
      </rPr>
      <t>CF</t>
    </r>
    <r>
      <rPr>
        <sz val="8"/>
        <color indexed="8"/>
        <rFont val="ＭＳ Ｐゴシック"/>
        <family val="3"/>
      </rPr>
      <t>の現在価値の合計</t>
    </r>
  </si>
  <si>
    <r>
      <t>←「</t>
    </r>
    <r>
      <rPr>
        <sz val="11"/>
        <color indexed="8"/>
        <rFont val="Arial"/>
        <family val="2"/>
      </rPr>
      <t>=PV($C$2,B6,,</t>
    </r>
    <r>
      <rPr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C6)</t>
    </r>
    <r>
      <rPr>
        <sz val="11"/>
        <color indexed="8"/>
        <rFont val="ＭＳ Ｐゴシック"/>
        <family val="3"/>
      </rPr>
      <t>」</t>
    </r>
  </si>
  <si>
    <r>
      <t>←「</t>
    </r>
    <r>
      <rPr>
        <sz val="11"/>
        <color indexed="8"/>
        <rFont val="Arial"/>
        <family val="2"/>
      </rPr>
      <t>=PV($C$2,B7,,</t>
    </r>
    <r>
      <rPr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C7)</t>
    </r>
    <r>
      <rPr>
        <sz val="11"/>
        <color indexed="8"/>
        <rFont val="ＭＳ Ｐゴシック"/>
        <family val="3"/>
      </rPr>
      <t>」</t>
    </r>
  </si>
  <si>
    <r>
      <t>←「</t>
    </r>
    <r>
      <rPr>
        <sz val="11"/>
        <color indexed="8"/>
        <rFont val="Arial"/>
        <family val="2"/>
      </rPr>
      <t>=PV($C$2,B8,,</t>
    </r>
    <r>
      <rPr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C8)</t>
    </r>
    <r>
      <rPr>
        <sz val="11"/>
        <color indexed="8"/>
        <rFont val="ＭＳ Ｐゴシック"/>
        <family val="3"/>
      </rPr>
      <t>」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</si>
</sst>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;[Red]&quot;\&quot;\-#,##0.0"/>
    <numFmt numFmtId="177" formatCode="#,##0.0"/>
    <numFmt numFmtId="178" formatCode="0.0%"/>
    <numFmt numFmtId="179" formatCode="#,##0.0;[Red]\-#,##0.0"/>
    <numFmt numFmtId="180" formatCode="0.000000000000%"/>
    <numFmt numFmtId="181" formatCode="#,##0.000000000000_ ;[Red]\-#,##0.000000000000\ "/>
    <numFmt numFmtId="182" formatCode="#,##0.00_ ;[Red]\-#,##0.00\ "/>
  </numFmts>
  <fonts count="22"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6"/>
      <name val="Arial"/>
      <family val="2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Arial"/>
      <family val="2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0" fontId="20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1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40" fontId="0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F12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2.625" style="7" customWidth="1"/>
    <col min="2" max="2" width="14.125" style="7" bestFit="1" customWidth="1"/>
    <col min="3" max="3" width="26.75390625" style="7" bestFit="1" customWidth="1"/>
    <col min="4" max="4" width="24.375" style="7" bestFit="1" customWidth="1"/>
    <col min="5" max="5" width="7.875" style="7" bestFit="1" customWidth="1"/>
    <col min="6" max="6" width="23.625" style="7" bestFit="1" customWidth="1"/>
    <col min="7" max="16384" width="9.00390625" style="7" customWidth="1"/>
  </cols>
  <sheetData>
    <row r="2" spans="2:4" ht="14.25">
      <c r="B2" s="1" t="s">
        <v>0</v>
      </c>
      <c r="C2" s="5">
        <v>0.05</v>
      </c>
      <c r="D2" s="6"/>
    </row>
    <row r="3" spans="2:4" ht="14.25">
      <c r="B3" s="6"/>
      <c r="C3" s="6"/>
      <c r="D3" s="6"/>
    </row>
    <row r="4" spans="2:6" ht="15">
      <c r="B4" s="1" t="s">
        <v>1</v>
      </c>
      <c r="C4" s="1" t="s">
        <v>6</v>
      </c>
      <c r="D4" s="1" t="s">
        <v>2</v>
      </c>
      <c r="E4" s="10" t="s">
        <v>7</v>
      </c>
      <c r="F4" s="1" t="s">
        <v>2</v>
      </c>
    </row>
    <row r="5" spans="2:4" ht="14.25">
      <c r="B5" s="6">
        <v>0</v>
      </c>
      <c r="C5" s="8">
        <v>-280</v>
      </c>
      <c r="D5" s="2" t="s">
        <v>3</v>
      </c>
    </row>
    <row r="6" spans="2:4" ht="14.25">
      <c r="B6" s="6">
        <v>1</v>
      </c>
      <c r="C6" s="8">
        <f>$C$8</f>
        <v>100</v>
      </c>
      <c r="D6" s="6" t="s">
        <v>8</v>
      </c>
    </row>
    <row r="7" spans="2:4" ht="14.25">
      <c r="B7" s="6">
        <v>2</v>
      </c>
      <c r="C7" s="8">
        <f>$C$8</f>
        <v>100</v>
      </c>
      <c r="D7" s="11" t="s">
        <v>9</v>
      </c>
    </row>
    <row r="8" spans="2:4" ht="14.25">
      <c r="B8" s="6">
        <v>3</v>
      </c>
      <c r="C8" s="8">
        <v>100</v>
      </c>
      <c r="D8" s="11" t="s">
        <v>10</v>
      </c>
    </row>
    <row r="9" spans="2:4" ht="14.25">
      <c r="B9" s="6"/>
      <c r="C9" s="6"/>
      <c r="D9" s="6"/>
    </row>
    <row r="10" spans="2:6" ht="14.25">
      <c r="B10" s="1" t="s">
        <v>4</v>
      </c>
      <c r="C10" s="9">
        <f>NPV(C2,C6:C8)+C5</f>
        <v>-7.675197062952179</v>
      </c>
      <c r="D10" s="2" t="s">
        <v>5</v>
      </c>
      <c r="E10" s="9">
        <f>PV(C2,B8,-C8)+C5</f>
        <v>-7.675197062952009</v>
      </c>
      <c r="F10" s="2" t="s">
        <v>14</v>
      </c>
    </row>
    <row r="12" spans="3:6" ht="22.5">
      <c r="C12" s="3">
        <f>NPV(C2,C6:C8)</f>
        <v>272.3248029370478</v>
      </c>
      <c r="D12" s="4" t="s">
        <v>11</v>
      </c>
      <c r="E12" s="3">
        <f>PV(C2,B8,-C8)</f>
        <v>272.324802937048</v>
      </c>
      <c r="F12" s="4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B2:F12"/>
  <sheetViews>
    <sheetView workbookViewId="0" topLeftCell="A1">
      <selection activeCell="E10" sqref="E10"/>
    </sheetView>
  </sheetViews>
  <sheetFormatPr defaultColWidth="9.00390625" defaultRowHeight="14.25"/>
  <cols>
    <col min="1" max="1" width="2.625" style="7" customWidth="1"/>
    <col min="2" max="2" width="14.125" style="7" bestFit="1" customWidth="1"/>
    <col min="3" max="3" width="26.75390625" style="7" bestFit="1" customWidth="1"/>
    <col min="4" max="4" width="24.375" style="7" bestFit="1" customWidth="1"/>
    <col min="5" max="5" width="7.875" style="7" bestFit="1" customWidth="1"/>
    <col min="6" max="6" width="23.625" style="7" bestFit="1" customWidth="1"/>
    <col min="7" max="16384" width="9.00390625" style="7" customWidth="1"/>
  </cols>
  <sheetData>
    <row r="2" spans="2:4" ht="14.25">
      <c r="B2" s="1" t="s">
        <v>0</v>
      </c>
      <c r="C2" s="5">
        <v>0.05</v>
      </c>
      <c r="D2" s="6"/>
    </row>
    <row r="3" spans="2:4" ht="14.25">
      <c r="B3" s="6"/>
      <c r="C3" s="6"/>
      <c r="D3" s="6"/>
    </row>
    <row r="4" spans="2:6" ht="15">
      <c r="B4" s="1" t="s">
        <v>1</v>
      </c>
      <c r="C4" s="1" t="s">
        <v>6</v>
      </c>
      <c r="D4" s="1" t="s">
        <v>2</v>
      </c>
      <c r="E4" s="10" t="s">
        <v>7</v>
      </c>
      <c r="F4" s="1" t="s">
        <v>2</v>
      </c>
    </row>
    <row r="5" spans="2:4" ht="14.25">
      <c r="B5" s="6">
        <v>0</v>
      </c>
      <c r="C5" s="8">
        <v>-280</v>
      </c>
      <c r="D5" s="2" t="s">
        <v>3</v>
      </c>
    </row>
    <row r="6" spans="2:6" ht="14.25">
      <c r="B6" s="6">
        <v>1</v>
      </c>
      <c r="C6" s="8">
        <v>50</v>
      </c>
      <c r="D6" s="6" t="s">
        <v>8</v>
      </c>
      <c r="E6" s="9">
        <f>PV($C$2,B6,,-C6)</f>
        <v>47.61904761904762</v>
      </c>
      <c r="F6" s="12" t="s">
        <v>16</v>
      </c>
    </row>
    <row r="7" spans="2:6" ht="14.25">
      <c r="B7" s="6">
        <v>2</v>
      </c>
      <c r="C7" s="8">
        <v>100</v>
      </c>
      <c r="D7" s="6" t="s">
        <v>9</v>
      </c>
      <c r="E7" s="9">
        <f>PV($C$2,B7,,-C7)</f>
        <v>90.70294784580499</v>
      </c>
      <c r="F7" s="12" t="s">
        <v>17</v>
      </c>
    </row>
    <row r="8" spans="2:6" ht="14.25">
      <c r="B8" s="6">
        <v>3</v>
      </c>
      <c r="C8" s="8">
        <v>150</v>
      </c>
      <c r="D8" s="6" t="s">
        <v>10</v>
      </c>
      <c r="E8" s="9">
        <f>PV($C$2,B8,,-C8)</f>
        <v>129.5756397797214</v>
      </c>
      <c r="F8" s="12" t="s">
        <v>18</v>
      </c>
    </row>
    <row r="9" spans="2:5" ht="14.25">
      <c r="B9" s="6"/>
      <c r="C9" s="6"/>
      <c r="D9" s="6"/>
      <c r="E9" s="9"/>
    </row>
    <row r="10" spans="2:6" ht="14.25">
      <c r="B10" s="1" t="s">
        <v>4</v>
      </c>
      <c r="C10" s="9">
        <f>NPV(C2,C6:C8)+C5</f>
        <v>-12.102364755425981</v>
      </c>
      <c r="D10" s="2" t="s">
        <v>5</v>
      </c>
      <c r="E10" s="9">
        <f>SUM(E6:E8)+C5</f>
        <v>-12.102364755426038</v>
      </c>
      <c r="F10" s="2" t="s">
        <v>13</v>
      </c>
    </row>
    <row r="11" spans="5:6" ht="14.25">
      <c r="E11" s="9"/>
      <c r="F11" s="6"/>
    </row>
    <row r="12" spans="3:6" ht="22.5">
      <c r="C12" s="3">
        <f>NPV(C2,C6:C8)</f>
        <v>267.897635244574</v>
      </c>
      <c r="D12" s="4" t="s">
        <v>11</v>
      </c>
      <c r="E12" s="3">
        <f>SUM(E6:E8)</f>
        <v>267.89763524457396</v>
      </c>
      <c r="F12" s="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2009-03-18T22:38:20Z</dcterms:created>
  <dcterms:modified xsi:type="dcterms:W3CDTF">2009-03-25T01:55:46Z</dcterms:modified>
  <cp:category/>
  <cp:version/>
  <cp:contentType/>
  <cp:contentStatus/>
</cp:coreProperties>
</file>