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<sst xmlns="http://schemas.openxmlformats.org/spreadsheetml/2006/main" count="8" uniqueCount="5">
  <si>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t>数値を入力してください↑</t>
  </si>
  <si>
    <t>「支払額」から逆算します↑</t>
  </si>
  <si>
    <t>税込報酬額</t>
  </si>
  <si>
    <t>源泉徴収後支払額</t>
  </si>
  <si>
    <t>源泉徴収額
（復興所得税含む）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</si>
</sst>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>
        <color indexed="63"/>
      </right>
      <top style="thin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>
        <color indexed="63"/>
      </right>
      <top style="thin">
        <color theme="5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5" tint="0.39998000860214233"/>
      </top>
      <bottom>
        <color indexed="63"/>
      </bottom>
    </border>
    <border>
      <left>
        <color indexed="63"/>
      </left>
      <right style="thin">
        <color theme="5" tint="0.39998000860214233"/>
      </right>
      <top style="thin">
        <color theme="5" tint="0.39998000860214233"/>
      </top>
      <bottom>
        <color indexed="63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 style="thin">
        <color theme="9" tint="0.39991000294685364"/>
      </bottom>
    </border>
    <border>
      <left>
        <color indexed="63"/>
      </left>
      <right>
        <color indexed="63"/>
      </right>
      <top style="thin">
        <color theme="9" tint="0.3999499976634979"/>
      </top>
      <bottom style="thin">
        <color theme="9" tint="0.39991000294685364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 style="thin">
        <color theme="9" tint="0.39991000294685364"/>
      </bottom>
    </border>
    <border>
      <left style="thin">
        <color theme="9" tint="0.3999499976634979"/>
      </left>
      <right>
        <color indexed="63"/>
      </right>
      <top style="thin">
        <color theme="9" tint="0.39991000294685364"/>
      </top>
      <bottom style="thin">
        <color theme="9" tint="0.39991000294685364"/>
      </bottom>
    </border>
    <border>
      <left>
        <color indexed="63"/>
      </left>
      <right>
        <color indexed="63"/>
      </right>
      <top style="thin">
        <color theme="9" tint="0.39991000294685364"/>
      </top>
      <bottom style="thin">
        <color theme="9" tint="0.39991000294685364"/>
      </bottom>
    </border>
    <border>
      <left>
        <color indexed="63"/>
      </left>
      <right style="thin">
        <color theme="9" tint="0.3999499976634979"/>
      </right>
      <top style="thin">
        <color theme="9" tint="0.39991000294685364"/>
      </top>
      <bottom style="thin">
        <color theme="9" tint="0.39991000294685364"/>
      </bottom>
    </border>
    <border>
      <left style="thin">
        <color theme="9" tint="0.3999499976634979"/>
      </left>
      <right>
        <color indexed="63"/>
      </right>
      <top style="thin">
        <color theme="9" tint="0.39991000294685364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theme="9" tint="0.39991000294685364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 style="thin">
        <color theme="9" tint="0.39991000294685364"/>
      </top>
      <bottom style="thin">
        <color theme="9" tint="0.399949997663497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/>
    </xf>
    <xf numFmtId="3" fontId="36" fillId="34" borderId="12" xfId="0" applyNumberFormat="1" applyFont="1" applyFill="1" applyBorder="1" applyAlignment="1">
      <alignment vertical="center"/>
    </xf>
    <xf numFmtId="3" fontId="36" fillId="34" borderId="13" xfId="0" applyNumberFormat="1" applyFont="1" applyFill="1" applyBorder="1" applyAlignment="1">
      <alignment vertical="center"/>
    </xf>
    <xf numFmtId="3" fontId="36" fillId="34" borderId="14" xfId="0" applyNumberFormat="1" applyFont="1" applyFill="1" applyBorder="1" applyAlignment="1">
      <alignment vertical="center"/>
    </xf>
    <xf numFmtId="3" fontId="36" fillId="0" borderId="12" xfId="0" applyNumberFormat="1" applyFont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3" fontId="36" fillId="0" borderId="14" xfId="0" applyNumberFormat="1" applyFont="1" applyBorder="1" applyAlignment="1">
      <alignment vertical="center"/>
    </xf>
    <xf numFmtId="0" fontId="22" fillId="35" borderId="15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/>
    </xf>
    <xf numFmtId="3" fontId="36" fillId="36" borderId="18" xfId="0" applyNumberFormat="1" applyFont="1" applyFill="1" applyBorder="1" applyAlignment="1">
      <alignment vertical="center"/>
    </xf>
    <xf numFmtId="3" fontId="36" fillId="36" borderId="19" xfId="0" applyNumberFormat="1" applyFont="1" applyFill="1" applyBorder="1" applyAlignment="1">
      <alignment vertical="center"/>
    </xf>
    <xf numFmtId="3" fontId="36" fillId="36" borderId="20" xfId="0" applyNumberFormat="1" applyFont="1" applyFill="1" applyBorder="1" applyAlignment="1">
      <alignment vertical="center"/>
    </xf>
    <xf numFmtId="3" fontId="37" fillId="0" borderId="21" xfId="0" applyNumberFormat="1" applyFont="1" applyBorder="1" applyAlignment="1">
      <alignment horizontal="right" vertical="center"/>
    </xf>
    <xf numFmtId="3" fontId="36" fillId="0" borderId="22" xfId="0" applyNumberFormat="1" applyFont="1" applyBorder="1" applyAlignment="1">
      <alignment horizontal="right" vertical="center"/>
    </xf>
    <xf numFmtId="3" fontId="36" fillId="0" borderId="2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="94" zoomScaleNormal="94" zoomScalePageLayoutView="0" workbookViewId="0" topLeftCell="A1">
      <selection activeCell="A2" sqref="A2"/>
    </sheetView>
  </sheetViews>
  <sheetFormatPr defaultColWidth="9.140625" defaultRowHeight="15"/>
  <cols>
    <col min="1" max="1" width="24.421875" style="0" bestFit="1" customWidth="1"/>
    <col min="2" max="2" width="18.7109375" style="0" bestFit="1" customWidth="1"/>
    <col min="3" max="3" width="23.140625" style="0" bestFit="1" customWidth="1"/>
  </cols>
  <sheetData>
    <row r="1" spans="1:3" ht="27">
      <c r="A1" s="12" t="s">
        <v>2</v>
      </c>
      <c r="B1" s="13" t="s">
        <v>4</v>
      </c>
      <c r="C1" s="14" t="s">
        <v>3</v>
      </c>
    </row>
    <row r="2" spans="1:3" ht="14.25">
      <c r="A2" s="15">
        <f>INT(C2/(1-10.21%))</f>
        <v>11137</v>
      </c>
      <c r="B2" s="16">
        <f>A2-C2</f>
        <v>1137</v>
      </c>
      <c r="C2" s="17">
        <v>10000</v>
      </c>
    </row>
    <row r="3" spans="1:3" ht="14.25">
      <c r="A3" s="18" t="s">
        <v>1</v>
      </c>
      <c r="B3" s="19"/>
      <c r="C3" s="20" t="s">
        <v>0</v>
      </c>
    </row>
    <row r="6" spans="1:3" ht="27">
      <c r="A6" s="3" t="s">
        <v>2</v>
      </c>
      <c r="B6" s="4" t="s">
        <v>4</v>
      </c>
      <c r="C6" s="5" t="s">
        <v>3</v>
      </c>
    </row>
    <row r="7" spans="1:3" ht="14.25">
      <c r="A7" s="6">
        <v>11137</v>
      </c>
      <c r="B7" s="7">
        <f>INT(A7*10.21%)</f>
        <v>1137</v>
      </c>
      <c r="C7" s="8">
        <f>A7-INT(A7*10.21%)</f>
        <v>10000</v>
      </c>
    </row>
    <row r="8" spans="1:3" ht="14.25">
      <c r="A8" s="9">
        <v>22274</v>
      </c>
      <c r="B8" s="10">
        <f aca="true" t="shared" si="0" ref="B8:B18">INT(A8*10.21%)</f>
        <v>2274</v>
      </c>
      <c r="C8" s="11">
        <f>A8-INT(A8*10.21%)</f>
        <v>20000</v>
      </c>
    </row>
    <row r="9" spans="1:3" ht="14.25">
      <c r="A9" s="6">
        <v>33411</v>
      </c>
      <c r="B9" s="7">
        <f t="shared" si="0"/>
        <v>3411</v>
      </c>
      <c r="C9" s="8">
        <f aca="true" t="shared" si="1" ref="C9:C18">A9-INT(A9*10.21%)</f>
        <v>30000</v>
      </c>
    </row>
    <row r="10" spans="1:3" ht="14.25">
      <c r="A10" s="9">
        <v>44548</v>
      </c>
      <c r="B10" s="10">
        <f t="shared" si="0"/>
        <v>4548</v>
      </c>
      <c r="C10" s="11">
        <f t="shared" si="1"/>
        <v>40000</v>
      </c>
    </row>
    <row r="11" spans="1:3" ht="14.25">
      <c r="A11" s="6">
        <v>55685</v>
      </c>
      <c r="B11" s="7">
        <f t="shared" si="0"/>
        <v>5685</v>
      </c>
      <c r="C11" s="8">
        <f t="shared" si="1"/>
        <v>50000</v>
      </c>
    </row>
    <row r="12" spans="1:3" ht="14.25">
      <c r="A12" s="9">
        <v>66822</v>
      </c>
      <c r="B12" s="10">
        <f t="shared" si="0"/>
        <v>6822</v>
      </c>
      <c r="C12" s="11">
        <f t="shared" si="1"/>
        <v>60000</v>
      </c>
    </row>
    <row r="13" spans="1:3" ht="14.25">
      <c r="A13" s="6">
        <v>77959</v>
      </c>
      <c r="B13" s="7">
        <f t="shared" si="0"/>
        <v>7959</v>
      </c>
      <c r="C13" s="8">
        <f t="shared" si="1"/>
        <v>70000</v>
      </c>
    </row>
    <row r="14" spans="1:3" ht="14.25">
      <c r="A14" s="9">
        <v>89096</v>
      </c>
      <c r="B14" s="10">
        <f t="shared" si="0"/>
        <v>9096</v>
      </c>
      <c r="C14" s="11">
        <f t="shared" si="1"/>
        <v>80000</v>
      </c>
    </row>
    <row r="15" spans="1:3" ht="14.25">
      <c r="A15" s="6">
        <v>100233</v>
      </c>
      <c r="B15" s="7">
        <f t="shared" si="0"/>
        <v>10233</v>
      </c>
      <c r="C15" s="8">
        <f t="shared" si="1"/>
        <v>90000</v>
      </c>
    </row>
    <row r="16" spans="1:3" ht="14.25">
      <c r="A16" s="9">
        <v>111370</v>
      </c>
      <c r="B16" s="10">
        <f t="shared" si="0"/>
        <v>11370</v>
      </c>
      <c r="C16" s="11">
        <f t="shared" si="1"/>
        <v>100000</v>
      </c>
    </row>
    <row r="17" spans="1:3" ht="14.25">
      <c r="A17" s="6">
        <v>222741</v>
      </c>
      <c r="B17" s="7">
        <f t="shared" si="0"/>
        <v>22741</v>
      </c>
      <c r="C17" s="8">
        <f t="shared" si="1"/>
        <v>200000</v>
      </c>
    </row>
    <row r="18" spans="1:3" ht="14.25">
      <c r="A18" s="2">
        <v>334112</v>
      </c>
      <c r="B18" s="1">
        <f t="shared" si="0"/>
        <v>34112</v>
      </c>
      <c r="C18" s="11">
        <f t="shared" si="1"/>
        <v>300000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2012-12-17T07:15:08Z</dcterms:created>
  <dcterms:modified xsi:type="dcterms:W3CDTF">2012-12-20T02:53:33Z</dcterms:modified>
  <cp:category/>
  <cp:version/>
  <cp:contentType/>
  <cp:contentStatus/>
</cp:coreProperties>
</file>