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410" windowWidth="15000" windowHeight="9165" tabRatio="714" activeTab="1"/>
  </bookViews>
  <sheets>
    <sheet name="PPMT関数＆IPMT関数" sheetId="1" r:id="rId1"/>
    <sheet name="PMT関数" sheetId="2" r:id="rId2"/>
  </sheets>
  <externalReferences>
    <externalReference r:id="rId5"/>
  </externalReferences>
  <definedNames>
    <definedName name="給与所得控除額">'[1]可処分所得'!#REF!</definedName>
    <definedName name="年収">'[1]可処分所得'!#REF!</definedName>
  </definedNames>
  <calcPr fullCalcOnLoad="1"/>
</workbook>
</file>

<file path=xl/sharedStrings.xml><?xml version="1.0" encoding="utf-8"?>
<sst xmlns="http://schemas.openxmlformats.org/spreadsheetml/2006/main" count="20" uniqueCount="10">
  <si>
    <t>回数</t>
  </si>
  <si>
    <t>日付</t>
  </si>
  <si>
    <t>返済額（元利合計）</t>
  </si>
  <si>
    <t>返済額（元金分）</t>
  </si>
  <si>
    <t>返済額（利息分）</t>
  </si>
  <si>
    <t>借入残高</t>
  </si>
  <si>
    <t>年利</t>
  </si>
  <si>
    <t>利息累計</t>
  </si>
  <si>
    <t>元金累計</t>
  </si>
  <si>
    <t>元利累計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</si>
</sst>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yyyy\(ggge\)"/>
    <numFmt numFmtId="178" formatCode="0.0%"/>
    <numFmt numFmtId="179" formatCode="[$-411]ggge&quot;年&quot;m&quot;月&quot;"/>
    <numFmt numFmtId="180" formatCode="[$-411]ggge&quot;年&quot;m&quot;月&quot;d&quot;日&quot;;@"/>
    <numFmt numFmtId="181" formatCode="0.000_ "/>
    <numFmt numFmtId="182" formatCode="0.00_ "/>
    <numFmt numFmtId="183" formatCode="0.0_ "/>
    <numFmt numFmtId="184" formatCode="0_ "/>
    <numFmt numFmtId="185" formatCode="[$-411]yyyy\&#10;\(ggge\)"/>
    <numFmt numFmtId="186" formatCode="0;_"/>
    <numFmt numFmtId="187" formatCode="0;_뀀"/>
    <numFmt numFmtId="188" formatCode="#,##0;[Red]&quot;▲&quot;#,##0"/>
    <numFmt numFmtId="189" formatCode="yyyy"/>
    <numFmt numFmtId="190" formatCode="#,##0;&quot;-&quot;#,##0"/>
    <numFmt numFmtId="191" formatCode="yyyy&quot;年&quot;"/>
    <numFmt numFmtId="192" formatCode="0;_ﰀ"/>
    <numFmt numFmtId="193" formatCode="0;_က"/>
    <numFmt numFmtId="194" formatCode="#,##0;\-#,##0;0"/>
    <numFmt numFmtId="195" formatCode="yyyy&quot;年&quot;m&quot;月&quot;d&quot;日&quot;;@"/>
    <numFmt numFmtId="196" formatCode="yyyy&quot;年&quot;mm&quot;月&quot;d&quot;日&quot;;@"/>
    <numFmt numFmtId="197" formatCode="&quot;※&quot;yyyy&quot;年&quot;m&quot;月&quot;d&quot;日&quot;&quot;現&quot;&quot;在&quot;"/>
    <numFmt numFmtId="198" formatCode="@\ &quot;様&quot;"/>
    <numFmt numFmtId="199" formatCode="yyyy&quot;年&quot;mm&quot;月&quot;dd&quot;日&quot;;@"/>
    <numFmt numFmtId="200" formatCode="#,##0&quot;万&quot;&quot;円&quot;"/>
    <numFmt numFmtId="201" formatCode="[$-411]e"/>
    <numFmt numFmtId="202" formatCode="#&quot;歳&quot;"/>
    <numFmt numFmtId="203" formatCode="0.0%\(&quot;固&quot;&quot;定&quot;\)"/>
    <numFmt numFmtId="204" formatCode="[$-411]ggge"/>
    <numFmt numFmtId="205" formatCode="[$-F800]dddd\,\ mmmm\ dd\,\ yyyy"/>
    <numFmt numFmtId="206" formatCode="yyyy&quot;年&quot;mm&quot;月&quot;"/>
    <numFmt numFmtId="207" formatCode="#,##0;0;0"/>
    <numFmt numFmtId="208" formatCode="#,##0&quot;円&quot;"/>
    <numFmt numFmtId="209" formatCode="[$-411]yyyy\(ggge\)&quot;年&quot;m&quot;月&quot;d&quot;日&quot;;@"/>
    <numFmt numFmtId="210" formatCode="#,###&quot;万円超&quot;"/>
    <numFmt numFmtId="211" formatCode="#,###&quot;万円以下&quot;"/>
    <numFmt numFmtId="212" formatCode="#,###&quot;万&quot;&quot;円&quot;"/>
    <numFmt numFmtId="213" formatCode="\+#,###&quot;万円&quot;"/>
    <numFmt numFmtId="214" formatCode="#,##0.0;[Red]\-#,##0.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0000;[Red]\-#,##0.0000000"/>
    <numFmt numFmtId="220" formatCode="#,##0.00000000;[Red]\-#,##0.00000000"/>
    <numFmt numFmtId="221" formatCode="#,##0.000000000;[Red]\-#,##0.000000000"/>
  </numFmts>
  <fonts count="26">
    <font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u val="single"/>
      <sz val="11"/>
      <color indexed="36"/>
      <name val="ＭＳ Ｐゴシック"/>
      <family val="3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Arial"/>
      <family val="2"/>
    </font>
    <font>
      <b/>
      <i/>
      <sz val="9"/>
      <color indexed="9"/>
      <name val="ＭＳ Ｐゴシック"/>
      <family val="3"/>
    </font>
    <font>
      <i/>
      <sz val="9"/>
      <name val="Arial"/>
      <family val="2"/>
    </font>
    <font>
      <i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38" fontId="21" fillId="24" borderId="0" xfId="49" applyFont="1" applyFill="1" applyBorder="1" applyAlignment="1">
      <alignment horizontal="center" vertical="center"/>
    </xf>
    <xf numFmtId="38" fontId="21" fillId="24" borderId="0" xfId="49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22" fillId="0" borderId="0" xfId="49" applyFont="1" applyBorder="1" applyAlignment="1">
      <alignment vertical="center"/>
    </xf>
    <xf numFmtId="206" fontId="22" fillId="0" borderId="0" xfId="49" applyNumberFormat="1" applyFont="1" applyBorder="1" applyAlignment="1">
      <alignment vertical="center"/>
    </xf>
    <xf numFmtId="10" fontId="22" fillId="0" borderId="0" xfId="42" applyNumberFormat="1" applyFont="1" applyBorder="1" applyAlignment="1">
      <alignment vertical="center"/>
    </xf>
    <xf numFmtId="38" fontId="22" fillId="0" borderId="0" xfId="49" applyNumberFormat="1" applyFont="1" applyBorder="1" applyAlignment="1">
      <alignment vertical="center"/>
    </xf>
    <xf numFmtId="38" fontId="22" fillId="23" borderId="0" xfId="49" applyFont="1" applyFill="1" applyBorder="1" applyAlignment="1">
      <alignment vertical="center"/>
    </xf>
    <xf numFmtId="206" fontId="22" fillId="23" borderId="0" xfId="49" applyNumberFormat="1" applyFont="1" applyFill="1" applyBorder="1" applyAlignment="1">
      <alignment vertical="center"/>
    </xf>
    <xf numFmtId="10" fontId="22" fillId="23" borderId="0" xfId="42" applyNumberFormat="1" applyFont="1" applyFill="1" applyBorder="1" applyAlignment="1">
      <alignment vertical="center"/>
    </xf>
    <xf numFmtId="38" fontId="23" fillId="24" borderId="0" xfId="49" applyFont="1" applyFill="1" applyBorder="1" applyAlignment="1">
      <alignment horizontal="center" vertical="center" wrapText="1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242"/>
  <sheetViews>
    <sheetView workbookViewId="0" topLeftCell="A1">
      <pane ySplit="2" topLeftCell="BM3" activePane="bottomLeft" state="frozen"/>
      <selection pane="topLeft" activeCell="A1" sqref="A1:IV16384"/>
      <selection pane="bottomLeft" activeCell="A2" sqref="A2"/>
    </sheetView>
  </sheetViews>
  <sheetFormatPr defaultColWidth="9.00390625" defaultRowHeight="13.5"/>
  <cols>
    <col min="1" max="1" width="5.00390625" style="0" bestFit="1" customWidth="1"/>
    <col min="2" max="2" width="11.625" style="0" bestFit="1" customWidth="1"/>
    <col min="3" max="3" width="6.625" style="0" bestFit="1" customWidth="1"/>
    <col min="4" max="4" width="16.375" style="0" bestFit="1" customWidth="1"/>
    <col min="5" max="5" width="9.75390625" style="13" bestFit="1" customWidth="1"/>
    <col min="6" max="6" width="14.375" style="0" bestFit="1" customWidth="1"/>
    <col min="7" max="7" width="9.75390625" style="13" bestFit="1" customWidth="1"/>
    <col min="8" max="8" width="14.375" style="0" bestFit="1" customWidth="1"/>
    <col min="9" max="9" width="8.875" style="13" bestFit="1" customWidth="1"/>
    <col min="10" max="10" width="10.50390625" style="0" bestFit="1" customWidth="1"/>
  </cols>
  <sheetData>
    <row r="1" spans="1:10" s="3" customFormat="1" ht="13.5">
      <c r="A1" s="1" t="s">
        <v>0</v>
      </c>
      <c r="B1" s="1" t="s">
        <v>1</v>
      </c>
      <c r="C1" s="2" t="s">
        <v>6</v>
      </c>
      <c r="D1" s="2" t="s">
        <v>2</v>
      </c>
      <c r="E1" s="11" t="s">
        <v>9</v>
      </c>
      <c r="F1" s="2" t="s">
        <v>3</v>
      </c>
      <c r="G1" s="11" t="s">
        <v>8</v>
      </c>
      <c r="H1" s="2" t="s">
        <v>4</v>
      </c>
      <c r="I1" s="11" t="s">
        <v>7</v>
      </c>
      <c r="J1" s="1" t="s">
        <v>5</v>
      </c>
    </row>
    <row r="2" spans="1:10" s="3" customFormat="1" ht="14.25">
      <c r="A2" s="8">
        <v>0</v>
      </c>
      <c r="B2" s="9">
        <v>40057</v>
      </c>
      <c r="C2" s="10">
        <v>0.035</v>
      </c>
      <c r="D2" s="4"/>
      <c r="E2" s="12">
        <f ca="1">INDIRECT("E"&amp;COUNTA(A:A))</f>
        <v>34797583.07898576</v>
      </c>
      <c r="F2" s="4"/>
      <c r="G2" s="12">
        <f ca="1">INDIRECT("G"&amp;COUNTA(A:A))</f>
        <v>25000000.000000004</v>
      </c>
      <c r="H2" s="4"/>
      <c r="I2" s="12">
        <f ca="1">INDIRECT("I"&amp;COUNTA(A:A))</f>
        <v>9797583.078985605</v>
      </c>
      <c r="J2" s="8">
        <v>25000000</v>
      </c>
    </row>
    <row r="3" spans="1:10" s="3" customFormat="1" ht="14.25">
      <c r="A3" s="8">
        <v>1</v>
      </c>
      <c r="B3" s="5">
        <f aca="true" t="shared" si="0" ref="B3:B66">DATE(YEAR(B2),MONTH(B2)+1,DAY(B2))</f>
        <v>40087</v>
      </c>
      <c r="C3" s="6">
        <f aca="true" t="shared" si="1" ref="C3:C66">C2</f>
        <v>0.035</v>
      </c>
      <c r="D3" s="4">
        <f aca="true" t="shared" si="2" ref="D3:D66">F3+H3</f>
        <v>144989.92949577334</v>
      </c>
      <c r="E3" s="12">
        <f>SUM($D$3:D3)</f>
        <v>144989.92949577334</v>
      </c>
      <c r="F3" s="4">
        <f aca="true" t="shared" si="3" ref="F3:F66">-PPMT(C3/12,A3,MAX(A$1:A$65536),$J$2)</f>
        <v>72073.26282910666</v>
      </c>
      <c r="G3" s="12">
        <f>SUM($F$3:F3)</f>
        <v>72073.26282910666</v>
      </c>
      <c r="H3" s="4">
        <f aca="true" t="shared" si="4" ref="H3:H66">-IPMT(C3/12,A3,MAX(A$1:A$65536),$J$2)</f>
        <v>72916.66666666667</v>
      </c>
      <c r="I3" s="12">
        <f>SUM($H$3:H3)</f>
        <v>72916.66666666667</v>
      </c>
      <c r="J3" s="4">
        <f aca="true" t="shared" si="5" ref="J3:J66">J2-F3</f>
        <v>24927926.737170894</v>
      </c>
    </row>
    <row r="4" spans="1:10" ht="14.25">
      <c r="A4" s="8">
        <v>2</v>
      </c>
      <c r="B4" s="5">
        <f t="shared" si="0"/>
        <v>40118</v>
      </c>
      <c r="C4" s="6">
        <f t="shared" si="1"/>
        <v>0.035</v>
      </c>
      <c r="D4" s="4">
        <f t="shared" si="2"/>
        <v>144989.92949577334</v>
      </c>
      <c r="E4" s="12">
        <f>SUM($D$3:D4)</f>
        <v>289979.8589915467</v>
      </c>
      <c r="F4" s="4">
        <f t="shared" si="3"/>
        <v>72283.47651235823</v>
      </c>
      <c r="G4" s="12">
        <f>SUM($F$3:F4)</f>
        <v>144356.73934146488</v>
      </c>
      <c r="H4" s="4">
        <f t="shared" si="4"/>
        <v>72706.4529834151</v>
      </c>
      <c r="I4" s="12">
        <f>SUM($H$3:H4)</f>
        <v>145623.1196500818</v>
      </c>
      <c r="J4" s="4">
        <f t="shared" si="5"/>
        <v>24855643.260658536</v>
      </c>
    </row>
    <row r="5" spans="1:10" ht="14.25">
      <c r="A5" s="8">
        <v>3</v>
      </c>
      <c r="B5" s="5">
        <f t="shared" si="0"/>
        <v>40148</v>
      </c>
      <c r="C5" s="6">
        <f t="shared" si="1"/>
        <v>0.035</v>
      </c>
      <c r="D5" s="4">
        <f t="shared" si="2"/>
        <v>144989.92949577334</v>
      </c>
      <c r="E5" s="12">
        <f>SUM($D$3:D5)</f>
        <v>434969.78848732</v>
      </c>
      <c r="F5" s="4">
        <f t="shared" si="3"/>
        <v>72494.3033188526</v>
      </c>
      <c r="G5" s="12">
        <f>SUM($F$3:F5)</f>
        <v>216851.0426603175</v>
      </c>
      <c r="H5" s="4">
        <f t="shared" si="4"/>
        <v>72495.62617692073</v>
      </c>
      <c r="I5" s="12">
        <f>SUM($H$3:H5)</f>
        <v>218118.7458270025</v>
      </c>
      <c r="J5" s="4">
        <f t="shared" si="5"/>
        <v>24783148.95733968</v>
      </c>
    </row>
    <row r="6" spans="1:10" ht="14.25">
      <c r="A6" s="8">
        <v>4</v>
      </c>
      <c r="B6" s="5">
        <f t="shared" si="0"/>
        <v>40179</v>
      </c>
      <c r="C6" s="6">
        <f t="shared" si="1"/>
        <v>0.035</v>
      </c>
      <c r="D6" s="4">
        <f t="shared" si="2"/>
        <v>144989.92949577334</v>
      </c>
      <c r="E6" s="12">
        <f>SUM($D$3:D6)</f>
        <v>579959.7179830933</v>
      </c>
      <c r="F6" s="4">
        <f t="shared" si="3"/>
        <v>72705.74503686592</v>
      </c>
      <c r="G6" s="12">
        <f>SUM($F$3:F6)</f>
        <v>289556.78769718343</v>
      </c>
      <c r="H6" s="4">
        <f t="shared" si="4"/>
        <v>72284.1844589074</v>
      </c>
      <c r="I6" s="12">
        <f>SUM($H$3:H6)</f>
        <v>290402.9302859099</v>
      </c>
      <c r="J6" s="4">
        <f t="shared" si="5"/>
        <v>24710443.212302815</v>
      </c>
    </row>
    <row r="7" spans="1:10" ht="14.25">
      <c r="A7" s="8">
        <v>5</v>
      </c>
      <c r="B7" s="5">
        <f t="shared" si="0"/>
        <v>40210</v>
      </c>
      <c r="C7" s="6">
        <f t="shared" si="1"/>
        <v>0.035</v>
      </c>
      <c r="D7" s="4">
        <f t="shared" si="2"/>
        <v>144989.92949577334</v>
      </c>
      <c r="E7" s="12">
        <f>SUM($D$3:D7)</f>
        <v>724949.6474788666</v>
      </c>
      <c r="F7" s="4">
        <f t="shared" si="3"/>
        <v>72917.80345989013</v>
      </c>
      <c r="G7" s="12">
        <f>SUM($F$3:F7)</f>
        <v>362474.59115707356</v>
      </c>
      <c r="H7" s="4">
        <f t="shared" si="4"/>
        <v>72072.12603588321</v>
      </c>
      <c r="I7" s="12">
        <f>SUM($H$3:H7)</f>
        <v>362475.0563217931</v>
      </c>
      <c r="J7" s="4">
        <f t="shared" si="5"/>
        <v>24637525.408842925</v>
      </c>
    </row>
    <row r="8" spans="1:10" ht="14.25">
      <c r="A8" s="8">
        <v>6</v>
      </c>
      <c r="B8" s="5">
        <f t="shared" si="0"/>
        <v>40238</v>
      </c>
      <c r="C8" s="6">
        <f t="shared" si="1"/>
        <v>0.035</v>
      </c>
      <c r="D8" s="4">
        <f t="shared" si="2"/>
        <v>144989.92949577334</v>
      </c>
      <c r="E8" s="12">
        <f>SUM($D$3:D8)</f>
        <v>869939.5769746399</v>
      </c>
      <c r="F8" s="4">
        <f t="shared" si="3"/>
        <v>73130.48038664812</v>
      </c>
      <c r="G8" s="12">
        <f>SUM($F$3:F8)</f>
        <v>435605.0715437217</v>
      </c>
      <c r="H8" s="4">
        <f t="shared" si="4"/>
        <v>71859.44910912521</v>
      </c>
      <c r="I8" s="12">
        <f>SUM($H$3:H8)</f>
        <v>434334.5054309183</v>
      </c>
      <c r="J8" s="4">
        <f t="shared" si="5"/>
        <v>24564394.928456277</v>
      </c>
    </row>
    <row r="9" spans="1:10" ht="14.25">
      <c r="A9" s="8">
        <v>7</v>
      </c>
      <c r="B9" s="5">
        <f t="shared" si="0"/>
        <v>40269</v>
      </c>
      <c r="C9" s="6">
        <f t="shared" si="1"/>
        <v>0.035</v>
      </c>
      <c r="D9" s="4">
        <f t="shared" si="2"/>
        <v>144989.92949577334</v>
      </c>
      <c r="E9" s="12">
        <f>SUM($D$3:D9)</f>
        <v>1014929.5064704132</v>
      </c>
      <c r="F9" s="4">
        <f t="shared" si="3"/>
        <v>73343.7776211092</v>
      </c>
      <c r="G9" s="12">
        <f>SUM($F$3:F9)</f>
        <v>508948.8491648309</v>
      </c>
      <c r="H9" s="4">
        <f t="shared" si="4"/>
        <v>71646.15187466415</v>
      </c>
      <c r="I9" s="12">
        <f>SUM($H$3:H9)</f>
        <v>505980.6573055824</v>
      </c>
      <c r="J9" s="4">
        <f t="shared" si="5"/>
        <v>24491051.150835168</v>
      </c>
    </row>
    <row r="10" spans="1:10" ht="14.25">
      <c r="A10" s="8">
        <v>8</v>
      </c>
      <c r="B10" s="5">
        <f t="shared" si="0"/>
        <v>40299</v>
      </c>
      <c r="C10" s="6">
        <f t="shared" si="1"/>
        <v>0.035</v>
      </c>
      <c r="D10" s="4">
        <f t="shared" si="2"/>
        <v>144989.92949577334</v>
      </c>
      <c r="E10" s="12">
        <f>SUM($D$3:D10)</f>
        <v>1159919.4359661865</v>
      </c>
      <c r="F10" s="4">
        <f t="shared" si="3"/>
        <v>73557.69697250408</v>
      </c>
      <c r="G10" s="12">
        <f>SUM($F$3:F10)</f>
        <v>582506.546137335</v>
      </c>
      <c r="H10" s="4">
        <f t="shared" si="4"/>
        <v>71432.23252326924</v>
      </c>
      <c r="I10" s="12">
        <f>SUM($H$3:H10)</f>
        <v>577412.8898288517</v>
      </c>
      <c r="J10" s="4">
        <f t="shared" si="5"/>
        <v>24417493.453862663</v>
      </c>
    </row>
    <row r="11" spans="1:10" ht="14.25">
      <c r="A11" s="8">
        <v>9</v>
      </c>
      <c r="B11" s="5">
        <f t="shared" si="0"/>
        <v>40330</v>
      </c>
      <c r="C11" s="6">
        <f t="shared" si="1"/>
        <v>0.035</v>
      </c>
      <c r="D11" s="4">
        <f t="shared" si="2"/>
        <v>144989.92949577334</v>
      </c>
      <c r="E11" s="12">
        <f>SUM($D$3:D11)</f>
        <v>1304909.3654619597</v>
      </c>
      <c r="F11" s="4">
        <f t="shared" si="3"/>
        <v>73772.24025534056</v>
      </c>
      <c r="G11" s="12">
        <f>SUM($F$3:F11)</f>
        <v>656278.7863926756</v>
      </c>
      <c r="H11" s="4">
        <f t="shared" si="4"/>
        <v>71217.6892404328</v>
      </c>
      <c r="I11" s="12">
        <f>SUM($H$3:H11)</f>
        <v>648630.5790692845</v>
      </c>
      <c r="J11" s="4">
        <f t="shared" si="5"/>
        <v>24343721.213607322</v>
      </c>
    </row>
    <row r="12" spans="1:10" ht="14.25">
      <c r="A12" s="8">
        <v>10</v>
      </c>
      <c r="B12" s="5">
        <f t="shared" si="0"/>
        <v>40360</v>
      </c>
      <c r="C12" s="6">
        <f t="shared" si="1"/>
        <v>0.035</v>
      </c>
      <c r="D12" s="4">
        <f t="shared" si="2"/>
        <v>144989.92949577334</v>
      </c>
      <c r="E12" s="12">
        <f>SUM($D$3:D12)</f>
        <v>1449899.294957733</v>
      </c>
      <c r="F12" s="4">
        <f t="shared" si="3"/>
        <v>73987.40928941863</v>
      </c>
      <c r="G12" s="12">
        <f>SUM($F$3:F12)</f>
        <v>730266.1956820942</v>
      </c>
      <c r="H12" s="4">
        <f t="shared" si="4"/>
        <v>71002.52020635472</v>
      </c>
      <c r="I12" s="12">
        <f>SUM($H$3:H12)</f>
        <v>719633.0992756392</v>
      </c>
      <c r="J12" s="4">
        <f t="shared" si="5"/>
        <v>24269733.804317903</v>
      </c>
    </row>
    <row r="13" spans="1:10" ht="14.25">
      <c r="A13" s="8">
        <v>11</v>
      </c>
      <c r="B13" s="5">
        <f t="shared" si="0"/>
        <v>40391</v>
      </c>
      <c r="C13" s="6">
        <f t="shared" si="1"/>
        <v>0.035</v>
      </c>
      <c r="D13" s="4">
        <f t="shared" si="2"/>
        <v>144989.92949577334</v>
      </c>
      <c r="E13" s="12">
        <f>SUM($D$3:D13)</f>
        <v>1594889.2244535063</v>
      </c>
      <c r="F13" s="4">
        <f t="shared" si="3"/>
        <v>74203.2058998461</v>
      </c>
      <c r="G13" s="12">
        <f>SUM($F$3:F13)</f>
        <v>804469.4015819402</v>
      </c>
      <c r="H13" s="4">
        <f t="shared" si="4"/>
        <v>70786.72359592724</v>
      </c>
      <c r="I13" s="12">
        <f>SUM($H$3:H13)</f>
        <v>790419.8228715664</v>
      </c>
      <c r="J13" s="4">
        <f t="shared" si="5"/>
        <v>24195530.598418057</v>
      </c>
    </row>
    <row r="14" spans="1:10" ht="14.25">
      <c r="A14" s="8">
        <v>12</v>
      </c>
      <c r="B14" s="5">
        <f t="shared" si="0"/>
        <v>40422</v>
      </c>
      <c r="C14" s="6">
        <f t="shared" si="1"/>
        <v>0.035</v>
      </c>
      <c r="D14" s="4">
        <f t="shared" si="2"/>
        <v>144989.92949577334</v>
      </c>
      <c r="E14" s="12">
        <f>SUM($D$3:D14)</f>
        <v>1739879.1539492796</v>
      </c>
      <c r="F14" s="4">
        <f t="shared" si="3"/>
        <v>74419.631917054</v>
      </c>
      <c r="G14" s="12">
        <f>SUM($F$3:F14)</f>
        <v>878889.0334989942</v>
      </c>
      <c r="H14" s="4">
        <f t="shared" si="4"/>
        <v>70570.29757871934</v>
      </c>
      <c r="I14" s="12">
        <f>SUM($H$3:H14)</f>
        <v>860990.1204502857</v>
      </c>
      <c r="J14" s="4">
        <f t="shared" si="5"/>
        <v>24121110.966501</v>
      </c>
    </row>
    <row r="15" spans="1:10" ht="14.25">
      <c r="A15" s="8">
        <v>13</v>
      </c>
      <c r="B15" s="5">
        <f t="shared" si="0"/>
        <v>40452</v>
      </c>
      <c r="C15" s="6">
        <f t="shared" si="1"/>
        <v>0.035</v>
      </c>
      <c r="D15" s="4">
        <f t="shared" si="2"/>
        <v>144989.9294957735</v>
      </c>
      <c r="E15" s="12">
        <f>SUM($D$3:D15)</f>
        <v>1884869.083445053</v>
      </c>
      <c r="F15" s="4">
        <f t="shared" si="3"/>
        <v>74636.68917681226</v>
      </c>
      <c r="G15" s="12">
        <f>SUM($F$3:F15)</f>
        <v>953525.7226758065</v>
      </c>
      <c r="H15" s="4">
        <f t="shared" si="4"/>
        <v>70353.24031896125</v>
      </c>
      <c r="I15" s="12">
        <f>SUM($H$3:H15)</f>
        <v>931343.3607692469</v>
      </c>
      <c r="J15" s="4">
        <f t="shared" si="5"/>
        <v>24046474.27732419</v>
      </c>
    </row>
    <row r="16" spans="1:10" ht="14.25">
      <c r="A16" s="8">
        <v>14</v>
      </c>
      <c r="B16" s="5">
        <f t="shared" si="0"/>
        <v>40483</v>
      </c>
      <c r="C16" s="6">
        <f t="shared" si="1"/>
        <v>0.035</v>
      </c>
      <c r="D16" s="4">
        <f t="shared" si="2"/>
        <v>144989.92949577334</v>
      </c>
      <c r="E16" s="12">
        <f>SUM($D$3:D16)</f>
        <v>2029859.0129408264</v>
      </c>
      <c r="F16" s="4">
        <f t="shared" si="3"/>
        <v>74854.37952024462</v>
      </c>
      <c r="G16" s="12">
        <f>SUM($F$3:F16)</f>
        <v>1028380.1021960512</v>
      </c>
      <c r="H16" s="4">
        <f t="shared" si="4"/>
        <v>70135.54997552889</v>
      </c>
      <c r="I16" s="12">
        <f>SUM($H$3:H16)</f>
        <v>1001478.9107447758</v>
      </c>
      <c r="J16" s="4">
        <f t="shared" si="5"/>
        <v>23971619.897803944</v>
      </c>
    </row>
    <row r="17" spans="1:10" ht="14.25">
      <c r="A17" s="8">
        <v>15</v>
      </c>
      <c r="B17" s="5">
        <f t="shared" si="0"/>
        <v>40513</v>
      </c>
      <c r="C17" s="6">
        <f t="shared" si="1"/>
        <v>0.035</v>
      </c>
      <c r="D17" s="4">
        <f t="shared" si="2"/>
        <v>144989.92949577334</v>
      </c>
      <c r="E17" s="12">
        <f>SUM($D$3:D17)</f>
        <v>2174848.9424365996</v>
      </c>
      <c r="F17" s="4">
        <f t="shared" si="3"/>
        <v>75072.70479384516</v>
      </c>
      <c r="G17" s="12">
        <f>SUM($F$3:F17)</f>
        <v>1103452.8069898963</v>
      </c>
      <c r="H17" s="4">
        <f t="shared" si="4"/>
        <v>69917.22470192818</v>
      </c>
      <c r="I17" s="12">
        <f>SUM($H$3:H17)</f>
        <v>1071396.135446704</v>
      </c>
      <c r="J17" s="4">
        <f t="shared" si="5"/>
        <v>23896547.1930101</v>
      </c>
    </row>
    <row r="18" spans="1:10" ht="14.25">
      <c r="A18" s="8">
        <v>16</v>
      </c>
      <c r="B18" s="5">
        <f t="shared" si="0"/>
        <v>40544</v>
      </c>
      <c r="C18" s="6">
        <f t="shared" si="1"/>
        <v>0.035</v>
      </c>
      <c r="D18" s="4">
        <f t="shared" si="2"/>
        <v>144989.92949577334</v>
      </c>
      <c r="E18" s="12">
        <f>SUM($D$3:D18)</f>
        <v>2319838.871932373</v>
      </c>
      <c r="F18" s="4">
        <f t="shared" si="3"/>
        <v>75291.66684949386</v>
      </c>
      <c r="G18" s="12">
        <f>SUM($F$3:F18)</f>
        <v>1178744.47383939</v>
      </c>
      <c r="H18" s="4">
        <f t="shared" si="4"/>
        <v>69698.26264627949</v>
      </c>
      <c r="I18" s="12">
        <f>SUM($H$3:H18)</f>
        <v>1141094.3980929835</v>
      </c>
      <c r="J18" s="4">
        <f t="shared" si="5"/>
        <v>23821255.526160605</v>
      </c>
    </row>
    <row r="19" spans="1:10" ht="14.25">
      <c r="A19" s="8">
        <v>17</v>
      </c>
      <c r="B19" s="5">
        <f t="shared" si="0"/>
        <v>40575</v>
      </c>
      <c r="C19" s="6">
        <f t="shared" si="1"/>
        <v>0.035</v>
      </c>
      <c r="D19" s="4">
        <f t="shared" si="2"/>
        <v>144989.92949577334</v>
      </c>
      <c r="E19" s="12">
        <f>SUM($D$3:D19)</f>
        <v>2464828.801428146</v>
      </c>
      <c r="F19" s="4">
        <f t="shared" si="3"/>
        <v>75511.26754447154</v>
      </c>
      <c r="G19" s="12">
        <f>SUM($F$3:F19)</f>
        <v>1254255.7413838618</v>
      </c>
      <c r="H19" s="4">
        <f t="shared" si="4"/>
        <v>69478.6619513018</v>
      </c>
      <c r="I19" s="12">
        <f>SUM($H$3:H19)</f>
        <v>1210573.0600442854</v>
      </c>
      <c r="J19" s="4">
        <f t="shared" si="5"/>
        <v>23745744.258616135</v>
      </c>
    </row>
    <row r="20" spans="1:10" ht="14.25">
      <c r="A20" s="8">
        <v>18</v>
      </c>
      <c r="B20" s="5">
        <f t="shared" si="0"/>
        <v>40603</v>
      </c>
      <c r="C20" s="6">
        <f t="shared" si="1"/>
        <v>0.035</v>
      </c>
      <c r="D20" s="4">
        <f t="shared" si="2"/>
        <v>144989.92949577334</v>
      </c>
      <c r="E20" s="12">
        <f>SUM($D$3:D20)</f>
        <v>2609818.7309239195</v>
      </c>
      <c r="F20" s="4">
        <f t="shared" si="3"/>
        <v>75731.50874147627</v>
      </c>
      <c r="G20" s="12">
        <f>SUM($F$3:F20)</f>
        <v>1329987.250125338</v>
      </c>
      <c r="H20" s="4">
        <f t="shared" si="4"/>
        <v>69258.42075429707</v>
      </c>
      <c r="I20" s="12">
        <f>SUM($H$3:H20)</f>
        <v>1279831.4807985825</v>
      </c>
      <c r="J20" s="4">
        <f t="shared" si="5"/>
        <v>23670012.74987466</v>
      </c>
    </row>
    <row r="21" spans="1:10" ht="14.25">
      <c r="A21" s="8">
        <v>19</v>
      </c>
      <c r="B21" s="5">
        <f t="shared" si="0"/>
        <v>40634</v>
      </c>
      <c r="C21" s="6">
        <f t="shared" si="1"/>
        <v>0.035</v>
      </c>
      <c r="D21" s="4">
        <f t="shared" si="2"/>
        <v>144989.92949577334</v>
      </c>
      <c r="E21" s="12">
        <f>SUM($D$3:D21)</f>
        <v>2754808.6604196928</v>
      </c>
      <c r="F21" s="4">
        <f t="shared" si="3"/>
        <v>75952.3923086389</v>
      </c>
      <c r="G21" s="12">
        <f>SUM($F$3:F21)</f>
        <v>1405939.642433977</v>
      </c>
      <c r="H21" s="4">
        <f t="shared" si="4"/>
        <v>69037.53718713444</v>
      </c>
      <c r="I21" s="12">
        <f>SUM($H$3:H21)</f>
        <v>1348869.017985717</v>
      </c>
      <c r="J21" s="4">
        <f t="shared" si="5"/>
        <v>23594060.35756602</v>
      </c>
    </row>
    <row r="22" spans="1:10" ht="14.25">
      <c r="A22" s="8">
        <v>20</v>
      </c>
      <c r="B22" s="5">
        <f t="shared" si="0"/>
        <v>40664</v>
      </c>
      <c r="C22" s="6">
        <f t="shared" si="1"/>
        <v>0.035</v>
      </c>
      <c r="D22" s="4">
        <f t="shared" si="2"/>
        <v>144989.92949577334</v>
      </c>
      <c r="E22" s="12">
        <f>SUM($D$3:D22)</f>
        <v>2899798.589915466</v>
      </c>
      <c r="F22" s="4">
        <f t="shared" si="3"/>
        <v>76173.92011953909</v>
      </c>
      <c r="G22" s="12">
        <f>SUM($F$3:F22)</f>
        <v>1482113.5625535161</v>
      </c>
      <c r="H22" s="4">
        <f t="shared" si="4"/>
        <v>68816.00937623424</v>
      </c>
      <c r="I22" s="12">
        <f>SUM($H$3:H22)</f>
        <v>1417685.027361951</v>
      </c>
      <c r="J22" s="4">
        <f t="shared" si="5"/>
        <v>23517886.437446482</v>
      </c>
    </row>
    <row r="23" spans="1:10" ht="14.25">
      <c r="A23" s="8">
        <v>21</v>
      </c>
      <c r="B23" s="5">
        <f t="shared" si="0"/>
        <v>40695</v>
      </c>
      <c r="C23" s="6">
        <f t="shared" si="1"/>
        <v>0.035</v>
      </c>
      <c r="D23" s="4">
        <f t="shared" si="2"/>
        <v>144989.92949577334</v>
      </c>
      <c r="E23" s="12">
        <f>SUM($D$3:D23)</f>
        <v>3044788.5194112393</v>
      </c>
      <c r="F23" s="4">
        <f t="shared" si="3"/>
        <v>76396.09405322108</v>
      </c>
      <c r="G23" s="12">
        <f>SUM($F$3:F23)</f>
        <v>1558509.6566067373</v>
      </c>
      <c r="H23" s="4">
        <f t="shared" si="4"/>
        <v>68593.83544255226</v>
      </c>
      <c r="I23" s="12">
        <f>SUM($H$3:H23)</f>
        <v>1486278.8628045034</v>
      </c>
      <c r="J23" s="4">
        <f t="shared" si="5"/>
        <v>23441490.343393262</v>
      </c>
    </row>
    <row r="24" spans="1:10" ht="14.25">
      <c r="A24" s="8">
        <v>22</v>
      </c>
      <c r="B24" s="5">
        <f t="shared" si="0"/>
        <v>40725</v>
      </c>
      <c r="C24" s="6">
        <f t="shared" si="1"/>
        <v>0.035</v>
      </c>
      <c r="D24" s="4">
        <f t="shared" si="2"/>
        <v>144989.92949577334</v>
      </c>
      <c r="E24" s="12">
        <f>SUM($D$3:D24)</f>
        <v>3189778.4489070126</v>
      </c>
      <c r="F24" s="4">
        <f t="shared" si="3"/>
        <v>76618.91599420966</v>
      </c>
      <c r="G24" s="12">
        <f>SUM($F$3:F24)</f>
        <v>1635128.572600947</v>
      </c>
      <c r="H24" s="4">
        <f t="shared" si="4"/>
        <v>68371.01350156369</v>
      </c>
      <c r="I24" s="12">
        <f>SUM($H$3:H24)</f>
        <v>1554649.8763060672</v>
      </c>
      <c r="J24" s="4">
        <f t="shared" si="5"/>
        <v>23364871.427399054</v>
      </c>
    </row>
    <row r="25" spans="1:10" ht="14.25">
      <c r="A25" s="8">
        <v>23</v>
      </c>
      <c r="B25" s="5">
        <f t="shared" si="0"/>
        <v>40756</v>
      </c>
      <c r="C25" s="6">
        <f t="shared" si="1"/>
        <v>0.035</v>
      </c>
      <c r="D25" s="4">
        <f t="shared" si="2"/>
        <v>144989.92949577334</v>
      </c>
      <c r="E25" s="12">
        <f>SUM($D$3:D25)</f>
        <v>3334768.378402786</v>
      </c>
      <c r="F25" s="4">
        <f t="shared" si="3"/>
        <v>76842.38783252609</v>
      </c>
      <c r="G25" s="12">
        <f>SUM($F$3:F25)</f>
        <v>1711970.960433473</v>
      </c>
      <c r="H25" s="4">
        <f t="shared" si="4"/>
        <v>68147.54166324725</v>
      </c>
      <c r="I25" s="12">
        <f>SUM($H$3:H25)</f>
        <v>1622797.4179693144</v>
      </c>
      <c r="J25" s="4">
        <f t="shared" si="5"/>
        <v>23288029.039566528</v>
      </c>
    </row>
    <row r="26" spans="1:10" ht="14.25">
      <c r="A26" s="8">
        <v>24</v>
      </c>
      <c r="B26" s="5">
        <f t="shared" si="0"/>
        <v>40787</v>
      </c>
      <c r="C26" s="6">
        <f t="shared" si="1"/>
        <v>0.035</v>
      </c>
      <c r="D26" s="4">
        <f t="shared" si="2"/>
        <v>144989.92949577334</v>
      </c>
      <c r="E26" s="12">
        <f>SUM($D$3:D26)</f>
        <v>3479758.307898559</v>
      </c>
      <c r="F26" s="4">
        <f t="shared" si="3"/>
        <v>77066.5114637043</v>
      </c>
      <c r="G26" s="12">
        <f>SUM($F$3:F26)</f>
        <v>1789037.4718971774</v>
      </c>
      <c r="H26" s="4">
        <f t="shared" si="4"/>
        <v>67923.41803206905</v>
      </c>
      <c r="I26" s="12">
        <f>SUM($H$3:H26)</f>
        <v>1690720.8360013834</v>
      </c>
      <c r="J26" s="4">
        <f t="shared" si="5"/>
        <v>23210962.528102823</v>
      </c>
    </row>
    <row r="27" spans="1:10" ht="14.25">
      <c r="A27" s="8">
        <v>25</v>
      </c>
      <c r="B27" s="5">
        <f t="shared" si="0"/>
        <v>40817</v>
      </c>
      <c r="C27" s="6">
        <f t="shared" si="1"/>
        <v>0.035</v>
      </c>
      <c r="D27" s="4">
        <f t="shared" si="2"/>
        <v>144989.92949577334</v>
      </c>
      <c r="E27" s="12">
        <f>SUM($D$3:D27)</f>
        <v>3624748.2373943324</v>
      </c>
      <c r="F27" s="4">
        <f t="shared" si="3"/>
        <v>77291.28878880676</v>
      </c>
      <c r="G27" s="12">
        <f>SUM($F$3:F27)</f>
        <v>1866328.760685984</v>
      </c>
      <c r="H27" s="4">
        <f t="shared" si="4"/>
        <v>67698.64070696657</v>
      </c>
      <c r="I27" s="12">
        <f>SUM($H$3:H27)</f>
        <v>1758419.47670835</v>
      </c>
      <c r="J27" s="4">
        <f t="shared" si="5"/>
        <v>23133671.239314016</v>
      </c>
    </row>
    <row r="28" spans="1:10" ht="14.25">
      <c r="A28" s="8">
        <v>26</v>
      </c>
      <c r="B28" s="5">
        <f t="shared" si="0"/>
        <v>40848</v>
      </c>
      <c r="C28" s="6">
        <f t="shared" si="1"/>
        <v>0.035</v>
      </c>
      <c r="D28" s="4">
        <f t="shared" si="2"/>
        <v>144989.92949577334</v>
      </c>
      <c r="E28" s="12">
        <f>SUM($D$3:D28)</f>
        <v>3769738.1668901057</v>
      </c>
      <c r="F28" s="4">
        <f t="shared" si="3"/>
        <v>77516.72171444079</v>
      </c>
      <c r="G28" s="12">
        <f>SUM($F$3:F28)</f>
        <v>1943845.4824004248</v>
      </c>
      <c r="H28" s="4">
        <f t="shared" si="4"/>
        <v>67473.20778133256</v>
      </c>
      <c r="I28" s="12">
        <f>SUM($H$3:H28)</f>
        <v>1825892.6844896825</v>
      </c>
      <c r="J28" s="4">
        <f t="shared" si="5"/>
        <v>23056154.517599575</v>
      </c>
    </row>
    <row r="29" spans="1:10" ht="14.25">
      <c r="A29" s="8">
        <v>27</v>
      </c>
      <c r="B29" s="5">
        <f t="shared" si="0"/>
        <v>40878</v>
      </c>
      <c r="C29" s="6">
        <f t="shared" si="1"/>
        <v>0.035</v>
      </c>
      <c r="D29" s="4">
        <f t="shared" si="2"/>
        <v>144989.92949577334</v>
      </c>
      <c r="E29" s="12">
        <f>SUM($D$3:D29)</f>
        <v>3914728.096385879</v>
      </c>
      <c r="F29" s="4">
        <f t="shared" si="3"/>
        <v>77742.81215277457</v>
      </c>
      <c r="G29" s="12">
        <f>SUM($F$3:F29)</f>
        <v>2021588.2945531993</v>
      </c>
      <c r="H29" s="4">
        <f t="shared" si="4"/>
        <v>67247.11734299877</v>
      </c>
      <c r="I29" s="12">
        <f>SUM($H$3:H29)</f>
        <v>1893139.8018326813</v>
      </c>
      <c r="J29" s="4">
        <f t="shared" si="5"/>
        <v>22978411.705446802</v>
      </c>
    </row>
    <row r="30" spans="1:10" ht="14.25">
      <c r="A30" s="8">
        <v>28</v>
      </c>
      <c r="B30" s="5">
        <f t="shared" si="0"/>
        <v>40909</v>
      </c>
      <c r="C30" s="6">
        <f t="shared" si="1"/>
        <v>0.035</v>
      </c>
      <c r="D30" s="4">
        <f t="shared" si="2"/>
        <v>144989.92949577334</v>
      </c>
      <c r="E30" s="12">
        <f>SUM($D$3:D30)</f>
        <v>4059718.0258816523</v>
      </c>
      <c r="F30" s="4">
        <f t="shared" si="3"/>
        <v>77969.5620215535</v>
      </c>
      <c r="G30" s="12">
        <f>SUM($F$3:F30)</f>
        <v>2099557.856574753</v>
      </c>
      <c r="H30" s="4">
        <f t="shared" si="4"/>
        <v>67020.36747421985</v>
      </c>
      <c r="I30" s="12">
        <f>SUM($H$3:H30)</f>
        <v>1960160.169306901</v>
      </c>
      <c r="J30" s="4">
        <f t="shared" si="5"/>
        <v>22900442.14342525</v>
      </c>
    </row>
    <row r="31" spans="1:10" ht="14.25">
      <c r="A31" s="8">
        <v>29</v>
      </c>
      <c r="B31" s="5">
        <f t="shared" si="0"/>
        <v>40940</v>
      </c>
      <c r="C31" s="6">
        <f t="shared" si="1"/>
        <v>0.035</v>
      </c>
      <c r="D31" s="4">
        <f t="shared" si="2"/>
        <v>144989.92949577334</v>
      </c>
      <c r="E31" s="12">
        <f>SUM($D$3:D31)</f>
        <v>4204707.955377426</v>
      </c>
      <c r="F31" s="4">
        <f t="shared" si="3"/>
        <v>78196.97324411637</v>
      </c>
      <c r="G31" s="12">
        <f>SUM($F$3:F31)</f>
        <v>2177754.829818869</v>
      </c>
      <c r="H31" s="4">
        <f t="shared" si="4"/>
        <v>66792.95625165699</v>
      </c>
      <c r="I31" s="12">
        <f>SUM($H$3:H31)</f>
        <v>2026953.125558558</v>
      </c>
      <c r="J31" s="4">
        <f t="shared" si="5"/>
        <v>22822245.170181133</v>
      </c>
    </row>
    <row r="32" spans="1:10" ht="14.25">
      <c r="A32" s="8">
        <v>30</v>
      </c>
      <c r="B32" s="5">
        <f t="shared" si="0"/>
        <v>40969</v>
      </c>
      <c r="C32" s="6">
        <f t="shared" si="1"/>
        <v>0.035</v>
      </c>
      <c r="D32" s="4">
        <f t="shared" si="2"/>
        <v>144989.92949577334</v>
      </c>
      <c r="E32" s="12">
        <f>SUM($D$3:D32)</f>
        <v>4349697.884873199</v>
      </c>
      <c r="F32" s="4">
        <f t="shared" si="3"/>
        <v>78425.0477494117</v>
      </c>
      <c r="G32" s="12">
        <f>SUM($F$3:F32)</f>
        <v>2256179.877568281</v>
      </c>
      <c r="H32" s="4">
        <f t="shared" si="4"/>
        <v>66564.88174636164</v>
      </c>
      <c r="I32" s="12">
        <f>SUM($H$3:H32)</f>
        <v>2093518.0073049197</v>
      </c>
      <c r="J32" s="4">
        <f t="shared" si="5"/>
        <v>22743820.12243172</v>
      </c>
    </row>
    <row r="33" spans="1:10" ht="14.25">
      <c r="A33" s="8">
        <v>31</v>
      </c>
      <c r="B33" s="5">
        <f t="shared" si="0"/>
        <v>41000</v>
      </c>
      <c r="C33" s="6">
        <f t="shared" si="1"/>
        <v>0.035</v>
      </c>
      <c r="D33" s="4">
        <f t="shared" si="2"/>
        <v>144989.92949577334</v>
      </c>
      <c r="E33" s="12">
        <f>SUM($D$3:D33)</f>
        <v>4494687.814368973</v>
      </c>
      <c r="F33" s="4">
        <f t="shared" si="3"/>
        <v>78653.78747201414</v>
      </c>
      <c r="G33" s="12">
        <f>SUM($F$3:F33)</f>
        <v>2334833.665040295</v>
      </c>
      <c r="H33" s="4">
        <f t="shared" si="4"/>
        <v>66336.1420237592</v>
      </c>
      <c r="I33" s="12">
        <f>SUM($H$3:H33)</f>
        <v>2159854.149328679</v>
      </c>
      <c r="J33" s="4">
        <f t="shared" si="5"/>
        <v>22665166.33495971</v>
      </c>
    </row>
    <row r="34" spans="1:10" ht="14.25">
      <c r="A34" s="8">
        <v>32</v>
      </c>
      <c r="B34" s="5">
        <f t="shared" si="0"/>
        <v>41030</v>
      </c>
      <c r="C34" s="6">
        <f t="shared" si="1"/>
        <v>0.035</v>
      </c>
      <c r="D34" s="4">
        <f t="shared" si="2"/>
        <v>144989.92949577334</v>
      </c>
      <c r="E34" s="12">
        <f>SUM($D$3:D34)</f>
        <v>4639677.743864746</v>
      </c>
      <c r="F34" s="4">
        <f t="shared" si="3"/>
        <v>78883.19435214085</v>
      </c>
      <c r="G34" s="12">
        <f>SUM($F$3:F34)</f>
        <v>2413716.8593924358</v>
      </c>
      <c r="H34" s="4">
        <f t="shared" si="4"/>
        <v>66106.73514363247</v>
      </c>
      <c r="I34" s="12">
        <f>SUM($H$3:H34)</f>
        <v>2225960.8844723115</v>
      </c>
      <c r="J34" s="4">
        <f t="shared" si="5"/>
        <v>22586283.140607566</v>
      </c>
    </row>
    <row r="35" spans="1:10" ht="14.25">
      <c r="A35" s="8">
        <v>33</v>
      </c>
      <c r="B35" s="5">
        <f t="shared" si="0"/>
        <v>41061</v>
      </c>
      <c r="C35" s="6">
        <f t="shared" si="1"/>
        <v>0.035</v>
      </c>
      <c r="D35" s="4">
        <f t="shared" si="2"/>
        <v>144989.92949577334</v>
      </c>
      <c r="E35" s="12">
        <f>SUM($D$3:D35)</f>
        <v>4784667.673360519</v>
      </c>
      <c r="F35" s="4">
        <f t="shared" si="3"/>
        <v>79113.27033566794</v>
      </c>
      <c r="G35" s="12">
        <f>SUM($F$3:F35)</f>
        <v>2492830.1297281035</v>
      </c>
      <c r="H35" s="4">
        <f t="shared" si="4"/>
        <v>65876.65916010541</v>
      </c>
      <c r="I35" s="12">
        <f>SUM($H$3:H35)</f>
        <v>2291837.543632417</v>
      </c>
      <c r="J35" s="4">
        <f t="shared" si="5"/>
        <v>22507169.8702719</v>
      </c>
    </row>
    <row r="36" spans="1:10" ht="14.25">
      <c r="A36" s="8">
        <v>34</v>
      </c>
      <c r="B36" s="5">
        <f t="shared" si="0"/>
        <v>41091</v>
      </c>
      <c r="C36" s="6">
        <f t="shared" si="1"/>
        <v>0.035</v>
      </c>
      <c r="D36" s="4">
        <f t="shared" si="2"/>
        <v>144989.92949577334</v>
      </c>
      <c r="E36" s="12">
        <f>SUM($D$3:D36)</f>
        <v>4929657.602856292</v>
      </c>
      <c r="F36" s="4">
        <f t="shared" si="3"/>
        <v>79344.01737414696</v>
      </c>
      <c r="G36" s="12">
        <f>SUM($F$3:F36)</f>
        <v>2572174.1471022507</v>
      </c>
      <c r="H36" s="4">
        <f t="shared" si="4"/>
        <v>65645.91212162636</v>
      </c>
      <c r="I36" s="12">
        <f>SUM($H$3:H36)</f>
        <v>2357483.4557540435</v>
      </c>
      <c r="J36" s="4">
        <f t="shared" si="5"/>
        <v>22427825.852897752</v>
      </c>
    </row>
    <row r="37" spans="1:10" ht="14.25">
      <c r="A37" s="8">
        <v>35</v>
      </c>
      <c r="B37" s="5">
        <f t="shared" si="0"/>
        <v>41122</v>
      </c>
      <c r="C37" s="6">
        <f t="shared" si="1"/>
        <v>0.035</v>
      </c>
      <c r="D37" s="4">
        <f t="shared" si="2"/>
        <v>144989.92949577337</v>
      </c>
      <c r="E37" s="12">
        <f>SUM($D$3:D37)</f>
        <v>5074647.532352066</v>
      </c>
      <c r="F37" s="4">
        <f t="shared" si="3"/>
        <v>79575.43742482158</v>
      </c>
      <c r="G37" s="12">
        <f>SUM($F$3:F37)</f>
        <v>2651749.5845270725</v>
      </c>
      <c r="H37" s="4">
        <f t="shared" si="4"/>
        <v>65414.49207095179</v>
      </c>
      <c r="I37" s="12">
        <f>SUM($H$3:H37)</f>
        <v>2422897.9478249955</v>
      </c>
      <c r="J37" s="4">
        <f t="shared" si="5"/>
        <v>22348250.415472932</v>
      </c>
    </row>
    <row r="38" spans="1:10" ht="14.25">
      <c r="A38" s="8">
        <v>36</v>
      </c>
      <c r="B38" s="5">
        <f t="shared" si="0"/>
        <v>41153</v>
      </c>
      <c r="C38" s="6">
        <f t="shared" si="1"/>
        <v>0.035</v>
      </c>
      <c r="D38" s="4">
        <f t="shared" si="2"/>
        <v>144989.92949577334</v>
      </c>
      <c r="E38" s="12">
        <f>SUM($D$3:D38)</f>
        <v>5219637.461847839</v>
      </c>
      <c r="F38" s="4">
        <f t="shared" si="3"/>
        <v>79807.53245064395</v>
      </c>
      <c r="G38" s="12">
        <f>SUM($F$3:F38)</f>
        <v>2731557.1169777163</v>
      </c>
      <c r="H38" s="4">
        <f t="shared" si="4"/>
        <v>65182.39704512938</v>
      </c>
      <c r="I38" s="12">
        <f>SUM($H$3:H38)</f>
        <v>2488080.344870125</v>
      </c>
      <c r="J38" s="4">
        <f t="shared" si="5"/>
        <v>22268442.88302229</v>
      </c>
    </row>
    <row r="39" spans="1:10" ht="14.25">
      <c r="A39" s="8">
        <v>37</v>
      </c>
      <c r="B39" s="5">
        <f t="shared" si="0"/>
        <v>41183</v>
      </c>
      <c r="C39" s="6">
        <f t="shared" si="1"/>
        <v>0.035</v>
      </c>
      <c r="D39" s="4">
        <f t="shared" si="2"/>
        <v>144989.92949577334</v>
      </c>
      <c r="E39" s="12">
        <f>SUM($D$3:D39)</f>
        <v>5364627.391343612</v>
      </c>
      <c r="F39" s="4">
        <f t="shared" si="3"/>
        <v>80040.30442029168</v>
      </c>
      <c r="G39" s="12">
        <f>SUM($F$3:F39)</f>
        <v>2811597.4213980082</v>
      </c>
      <c r="H39" s="4">
        <f t="shared" si="4"/>
        <v>64949.62507548167</v>
      </c>
      <c r="I39" s="12">
        <f>SUM($H$3:H39)</f>
        <v>2553029.969945607</v>
      </c>
      <c r="J39" s="4">
        <f t="shared" si="5"/>
        <v>22188402.578601997</v>
      </c>
    </row>
    <row r="40" spans="1:10" ht="14.25">
      <c r="A40" s="8">
        <v>38</v>
      </c>
      <c r="B40" s="5">
        <f t="shared" si="0"/>
        <v>41214</v>
      </c>
      <c r="C40" s="6">
        <f t="shared" si="1"/>
        <v>0.035</v>
      </c>
      <c r="D40" s="4">
        <f t="shared" si="2"/>
        <v>144989.92949577334</v>
      </c>
      <c r="E40" s="12">
        <f>SUM($D$3:D40)</f>
        <v>5509617.3208393855</v>
      </c>
      <c r="F40" s="4">
        <f t="shared" si="3"/>
        <v>80273.75530818419</v>
      </c>
      <c r="G40" s="12">
        <f>SUM($F$3:F40)</f>
        <v>2891871.1767061925</v>
      </c>
      <c r="H40" s="4">
        <f t="shared" si="4"/>
        <v>64716.17418758915</v>
      </c>
      <c r="I40" s="12">
        <f>SUM($H$3:H40)</f>
        <v>2617746.1441331957</v>
      </c>
      <c r="J40" s="4">
        <f t="shared" si="5"/>
        <v>22108128.823293813</v>
      </c>
    </row>
    <row r="41" spans="1:10" ht="14.25">
      <c r="A41" s="8">
        <v>39</v>
      </c>
      <c r="B41" s="5">
        <f t="shared" si="0"/>
        <v>41244</v>
      </c>
      <c r="C41" s="6">
        <f t="shared" si="1"/>
        <v>0.035</v>
      </c>
      <c r="D41" s="4">
        <f t="shared" si="2"/>
        <v>144989.92949577334</v>
      </c>
      <c r="E41" s="12">
        <f>SUM($D$3:D41)</f>
        <v>5654607.250335159</v>
      </c>
      <c r="F41" s="4">
        <f t="shared" si="3"/>
        <v>80507.88709449973</v>
      </c>
      <c r="G41" s="12">
        <f>SUM($F$3:F41)</f>
        <v>2972379.063800692</v>
      </c>
      <c r="H41" s="4">
        <f t="shared" si="4"/>
        <v>64482.04240127361</v>
      </c>
      <c r="I41" s="12">
        <f>SUM($H$3:H41)</f>
        <v>2682228.1865344695</v>
      </c>
      <c r="J41" s="4">
        <f t="shared" si="5"/>
        <v>22027620.93619931</v>
      </c>
    </row>
    <row r="42" spans="1:10" ht="14.25">
      <c r="A42" s="8">
        <v>40</v>
      </c>
      <c r="B42" s="5">
        <f t="shared" si="0"/>
        <v>41275</v>
      </c>
      <c r="C42" s="6">
        <f t="shared" si="1"/>
        <v>0.035</v>
      </c>
      <c r="D42" s="4">
        <f t="shared" si="2"/>
        <v>144989.92949577334</v>
      </c>
      <c r="E42" s="12">
        <f>SUM($D$3:D42)</f>
        <v>5799597.179830932</v>
      </c>
      <c r="F42" s="4">
        <f t="shared" si="3"/>
        <v>80742.701765192</v>
      </c>
      <c r="G42" s="12">
        <f>SUM($F$3:F42)</f>
        <v>3053121.7655658843</v>
      </c>
      <c r="H42" s="4">
        <f t="shared" si="4"/>
        <v>64247.227730581326</v>
      </c>
      <c r="I42" s="12">
        <f>SUM($H$3:H42)</f>
        <v>2746475.414265051</v>
      </c>
      <c r="J42" s="4">
        <f t="shared" si="5"/>
        <v>21946878.23443412</v>
      </c>
    </row>
    <row r="43" spans="1:10" ht="14.25">
      <c r="A43" s="8">
        <v>41</v>
      </c>
      <c r="B43" s="5">
        <f t="shared" si="0"/>
        <v>41306</v>
      </c>
      <c r="C43" s="6">
        <f t="shared" si="1"/>
        <v>0.035</v>
      </c>
      <c r="D43" s="4">
        <f t="shared" si="2"/>
        <v>144989.92949577334</v>
      </c>
      <c r="E43" s="12">
        <f>SUM($D$3:D43)</f>
        <v>5944587.109326705</v>
      </c>
      <c r="F43" s="4">
        <f t="shared" si="3"/>
        <v>80978.20131200716</v>
      </c>
      <c r="G43" s="12">
        <f>SUM($F$3:F43)</f>
        <v>3134099.9668778917</v>
      </c>
      <c r="H43" s="4">
        <f t="shared" si="4"/>
        <v>64011.72818376618</v>
      </c>
      <c r="I43" s="12">
        <f>SUM($H$3:H43)</f>
        <v>2810487.1424488174</v>
      </c>
      <c r="J43" s="4">
        <f t="shared" si="5"/>
        <v>21865900.033122115</v>
      </c>
    </row>
    <row r="44" spans="1:10" ht="14.25">
      <c r="A44" s="8">
        <v>42</v>
      </c>
      <c r="B44" s="5">
        <f t="shared" si="0"/>
        <v>41334</v>
      </c>
      <c r="C44" s="6">
        <f t="shared" si="1"/>
        <v>0.035</v>
      </c>
      <c r="D44" s="4">
        <f t="shared" si="2"/>
        <v>144989.92949577334</v>
      </c>
      <c r="E44" s="12">
        <f>SUM($D$3:D44)</f>
        <v>6089577.038822479</v>
      </c>
      <c r="F44" s="4">
        <f t="shared" si="3"/>
        <v>81214.38773250052</v>
      </c>
      <c r="G44" s="12">
        <f>SUM($F$3:F44)</f>
        <v>3215314.3546103924</v>
      </c>
      <c r="H44" s="4">
        <f t="shared" si="4"/>
        <v>63775.54176327281</v>
      </c>
      <c r="I44" s="12">
        <f>SUM($H$3:H44)</f>
        <v>2874262.68421209</v>
      </c>
      <c r="J44" s="4">
        <f t="shared" si="5"/>
        <v>21784685.645389613</v>
      </c>
    </row>
    <row r="45" spans="1:10" ht="14.25">
      <c r="A45" s="8">
        <v>43</v>
      </c>
      <c r="B45" s="5">
        <f t="shared" si="0"/>
        <v>41365</v>
      </c>
      <c r="C45" s="6">
        <f t="shared" si="1"/>
        <v>0.035</v>
      </c>
      <c r="D45" s="4">
        <f t="shared" si="2"/>
        <v>144989.92949577334</v>
      </c>
      <c r="E45" s="12">
        <f>SUM($D$3:D45)</f>
        <v>6234566.968318252</v>
      </c>
      <c r="F45" s="4">
        <f t="shared" si="3"/>
        <v>81451.26303005364</v>
      </c>
      <c r="G45" s="12">
        <f>SUM($F$3:F45)</f>
        <v>3296765.617640446</v>
      </c>
      <c r="H45" s="4">
        <f t="shared" si="4"/>
        <v>63538.66646571968</v>
      </c>
      <c r="I45" s="12">
        <f>SUM($H$3:H45)</f>
        <v>2937801.3506778097</v>
      </c>
      <c r="J45" s="4">
        <f t="shared" si="5"/>
        <v>21703234.38235956</v>
      </c>
    </row>
    <row r="46" spans="1:10" ht="14.25">
      <c r="A46" s="8">
        <v>44</v>
      </c>
      <c r="B46" s="5">
        <f t="shared" si="0"/>
        <v>41395</v>
      </c>
      <c r="C46" s="6">
        <f t="shared" si="1"/>
        <v>0.035</v>
      </c>
      <c r="D46" s="4">
        <f t="shared" si="2"/>
        <v>144989.92949577334</v>
      </c>
      <c r="E46" s="12">
        <f>SUM($D$3:D46)</f>
        <v>6379556.897814025</v>
      </c>
      <c r="F46" s="4">
        <f t="shared" si="3"/>
        <v>81688.8292138913</v>
      </c>
      <c r="G46" s="12">
        <f>SUM($F$3:F46)</f>
        <v>3378454.446854337</v>
      </c>
      <c r="H46" s="4">
        <f t="shared" si="4"/>
        <v>63301.100281882034</v>
      </c>
      <c r="I46" s="12">
        <f>SUM($H$3:H46)</f>
        <v>3001102.450959692</v>
      </c>
      <c r="J46" s="4">
        <f t="shared" si="5"/>
        <v>21621545.55314567</v>
      </c>
    </row>
    <row r="47" spans="1:10" ht="14.25">
      <c r="A47" s="8">
        <v>45</v>
      </c>
      <c r="B47" s="5">
        <f t="shared" si="0"/>
        <v>41426</v>
      </c>
      <c r="C47" s="6">
        <f t="shared" si="1"/>
        <v>0.035</v>
      </c>
      <c r="D47" s="4">
        <f t="shared" si="2"/>
        <v>144989.92949577337</v>
      </c>
      <c r="E47" s="12">
        <f>SUM($D$3:D47)</f>
        <v>6524546.827309798</v>
      </c>
      <c r="F47" s="4">
        <f t="shared" si="3"/>
        <v>81927.08829909848</v>
      </c>
      <c r="G47" s="12">
        <f>SUM($F$3:F47)</f>
        <v>3460381.5351534355</v>
      </c>
      <c r="H47" s="4">
        <f t="shared" si="4"/>
        <v>63062.841196674875</v>
      </c>
      <c r="I47" s="12">
        <f>SUM($H$3:H47)</f>
        <v>3064165.2921563666</v>
      </c>
      <c r="J47" s="4">
        <f t="shared" si="5"/>
        <v>21539618.46484657</v>
      </c>
    </row>
    <row r="48" spans="1:10" ht="14.25">
      <c r="A48" s="8">
        <v>46</v>
      </c>
      <c r="B48" s="5">
        <f t="shared" si="0"/>
        <v>41456</v>
      </c>
      <c r="C48" s="6">
        <f t="shared" si="1"/>
        <v>0.035</v>
      </c>
      <c r="D48" s="4">
        <f t="shared" si="2"/>
        <v>144989.92949577334</v>
      </c>
      <c r="E48" s="12">
        <f>SUM($D$3:D48)</f>
        <v>6669536.756805572</v>
      </c>
      <c r="F48" s="4">
        <f t="shared" si="3"/>
        <v>82166.04230663751</v>
      </c>
      <c r="G48" s="12">
        <f>SUM($F$3:F48)</f>
        <v>3542547.577460073</v>
      </c>
      <c r="H48" s="4">
        <f t="shared" si="4"/>
        <v>62823.88718913582</v>
      </c>
      <c r="I48" s="12">
        <f>SUM($H$3:H48)</f>
        <v>3126989.1793455025</v>
      </c>
      <c r="J48" s="4">
        <f t="shared" si="5"/>
        <v>21457452.42253993</v>
      </c>
    </row>
    <row r="49" spans="1:10" ht="14.25">
      <c r="A49" s="8">
        <v>47</v>
      </c>
      <c r="B49" s="5">
        <f t="shared" si="0"/>
        <v>41487</v>
      </c>
      <c r="C49" s="6">
        <f t="shared" si="1"/>
        <v>0.035</v>
      </c>
      <c r="D49" s="4">
        <f t="shared" si="2"/>
        <v>144989.92949577334</v>
      </c>
      <c r="E49" s="12">
        <f>SUM($D$3:D49)</f>
        <v>6814526.686301345</v>
      </c>
      <c r="F49" s="4">
        <f t="shared" si="3"/>
        <v>82405.69326336522</v>
      </c>
      <c r="G49" s="12">
        <f>SUM($F$3:F49)</f>
        <v>3624953.2707234384</v>
      </c>
      <c r="H49" s="4">
        <f t="shared" si="4"/>
        <v>62584.236232408126</v>
      </c>
      <c r="I49" s="12">
        <f>SUM($H$3:H49)</f>
        <v>3189573.415577911</v>
      </c>
      <c r="J49" s="4">
        <f t="shared" si="5"/>
        <v>21375046.729276564</v>
      </c>
    </row>
    <row r="50" spans="1:10" ht="14.25">
      <c r="A50" s="8">
        <v>48</v>
      </c>
      <c r="B50" s="5">
        <f t="shared" si="0"/>
        <v>41518</v>
      </c>
      <c r="C50" s="6">
        <f t="shared" si="1"/>
        <v>0.035</v>
      </c>
      <c r="D50" s="4">
        <f t="shared" si="2"/>
        <v>144989.92949577334</v>
      </c>
      <c r="E50" s="12">
        <f>SUM($D$3:D50)</f>
        <v>6959516.615797118</v>
      </c>
      <c r="F50" s="4">
        <f t="shared" si="3"/>
        <v>82646.04320205003</v>
      </c>
      <c r="G50" s="12">
        <f>SUM($F$3:F50)</f>
        <v>3707599.3139254884</v>
      </c>
      <c r="H50" s="4">
        <f t="shared" si="4"/>
        <v>62343.88629372331</v>
      </c>
      <c r="I50" s="12">
        <f>SUM($H$3:H50)</f>
        <v>3251917.301871634</v>
      </c>
      <c r="J50" s="4">
        <f t="shared" si="5"/>
        <v>21292400.686074514</v>
      </c>
    </row>
    <row r="51" spans="1:10" ht="14.25">
      <c r="A51" s="8">
        <v>49</v>
      </c>
      <c r="B51" s="5">
        <f t="shared" si="0"/>
        <v>41548</v>
      </c>
      <c r="C51" s="6">
        <f t="shared" si="1"/>
        <v>0.035</v>
      </c>
      <c r="D51" s="4">
        <f t="shared" si="2"/>
        <v>144989.92949577334</v>
      </c>
      <c r="E51" s="12">
        <f>SUM($D$3:D51)</f>
        <v>7104506.545292892</v>
      </c>
      <c r="F51" s="4">
        <f t="shared" si="3"/>
        <v>82887.09416138934</v>
      </c>
      <c r="G51" s="12">
        <f>SUM($F$3:F51)</f>
        <v>3790486.408086878</v>
      </c>
      <c r="H51" s="4">
        <f t="shared" si="4"/>
        <v>62102.835334384</v>
      </c>
      <c r="I51" s="12">
        <f>SUM($H$3:H51)</f>
        <v>3314020.137206018</v>
      </c>
      <c r="J51" s="4">
        <f t="shared" si="5"/>
        <v>21209513.591913126</v>
      </c>
    </row>
    <row r="52" spans="1:10" ht="14.25">
      <c r="A52" s="8">
        <v>50</v>
      </c>
      <c r="B52" s="5">
        <f t="shared" si="0"/>
        <v>41579</v>
      </c>
      <c r="C52" s="6">
        <f t="shared" si="1"/>
        <v>0.035</v>
      </c>
      <c r="D52" s="4">
        <f t="shared" si="2"/>
        <v>144989.92949577334</v>
      </c>
      <c r="E52" s="12">
        <f>SUM($D$3:D52)</f>
        <v>7249496.474788665</v>
      </c>
      <c r="F52" s="4">
        <f t="shared" si="3"/>
        <v>83128.84818602672</v>
      </c>
      <c r="G52" s="12">
        <f>SUM($F$3:F52)</f>
        <v>3873615.2562729046</v>
      </c>
      <c r="H52" s="4">
        <f t="shared" si="4"/>
        <v>61861.08130974662</v>
      </c>
      <c r="I52" s="12">
        <f>SUM($H$3:H52)</f>
        <v>3375881.2185157645</v>
      </c>
      <c r="J52" s="4">
        <f t="shared" si="5"/>
        <v>21126384.7437271</v>
      </c>
    </row>
    <row r="53" spans="1:10" ht="14.25">
      <c r="A53" s="8">
        <v>51</v>
      </c>
      <c r="B53" s="5">
        <f t="shared" si="0"/>
        <v>41609</v>
      </c>
      <c r="C53" s="6">
        <f t="shared" si="1"/>
        <v>0.035</v>
      </c>
      <c r="D53" s="4">
        <f t="shared" si="2"/>
        <v>144989.92949577334</v>
      </c>
      <c r="E53" s="12">
        <f>SUM($D$3:D53)</f>
        <v>7394486.404284438</v>
      </c>
      <c r="F53" s="4">
        <f t="shared" si="3"/>
        <v>83371.3073265693</v>
      </c>
      <c r="G53" s="12">
        <f>SUM($F$3:F53)</f>
        <v>3956986.563599474</v>
      </c>
      <c r="H53" s="4">
        <f t="shared" si="4"/>
        <v>61618.622169204034</v>
      </c>
      <c r="I53" s="12">
        <f>SUM($H$3:H53)</f>
        <v>3437499.8406849685</v>
      </c>
      <c r="J53" s="4">
        <f t="shared" si="5"/>
        <v>21043013.43640053</v>
      </c>
    </row>
    <row r="54" spans="1:10" ht="14.25">
      <c r="A54" s="8">
        <v>52</v>
      </c>
      <c r="B54" s="5">
        <f t="shared" si="0"/>
        <v>41640</v>
      </c>
      <c r="C54" s="6">
        <f t="shared" si="1"/>
        <v>0.035</v>
      </c>
      <c r="D54" s="4">
        <f t="shared" si="2"/>
        <v>144989.92949577334</v>
      </c>
      <c r="E54" s="12">
        <f>SUM($D$3:D54)</f>
        <v>7539476.333780211</v>
      </c>
      <c r="F54" s="4">
        <f t="shared" si="3"/>
        <v>83614.47363960513</v>
      </c>
      <c r="G54" s="12">
        <f>SUM($F$3:F54)</f>
        <v>4040601.037239079</v>
      </c>
      <c r="H54" s="4">
        <f t="shared" si="4"/>
        <v>61375.45585616821</v>
      </c>
      <c r="I54" s="12">
        <f>SUM($H$3:H54)</f>
        <v>3498875.2965411367</v>
      </c>
      <c r="J54" s="4">
        <f t="shared" si="5"/>
        <v>20959398.962760925</v>
      </c>
    </row>
    <row r="55" spans="1:10" ht="14.25">
      <c r="A55" s="8">
        <v>53</v>
      </c>
      <c r="B55" s="5">
        <f t="shared" si="0"/>
        <v>41671</v>
      </c>
      <c r="C55" s="6">
        <f t="shared" si="1"/>
        <v>0.035</v>
      </c>
      <c r="D55" s="4">
        <f t="shared" si="2"/>
        <v>144989.92949577334</v>
      </c>
      <c r="E55" s="12">
        <f>SUM($D$3:D55)</f>
        <v>7684466.263275985</v>
      </c>
      <c r="F55" s="4">
        <f t="shared" si="3"/>
        <v>83858.34918772064</v>
      </c>
      <c r="G55" s="12">
        <f>SUM($F$3:F55)</f>
        <v>4124459.3864267995</v>
      </c>
      <c r="H55" s="4">
        <f t="shared" si="4"/>
        <v>61131.580308052704</v>
      </c>
      <c r="I55" s="12">
        <f>SUM($H$3:H55)</f>
        <v>3560006.8768491894</v>
      </c>
      <c r="J55" s="4">
        <f t="shared" si="5"/>
        <v>20875540.613573205</v>
      </c>
    </row>
    <row r="56" spans="1:10" ht="14.25">
      <c r="A56" s="8">
        <v>54</v>
      </c>
      <c r="B56" s="5">
        <f t="shared" si="0"/>
        <v>41699</v>
      </c>
      <c r="C56" s="6">
        <f t="shared" si="1"/>
        <v>0.035</v>
      </c>
      <c r="D56" s="4">
        <f t="shared" si="2"/>
        <v>144989.92949577334</v>
      </c>
      <c r="E56" s="12">
        <f>SUM($D$3:D56)</f>
        <v>7829456.192771758</v>
      </c>
      <c r="F56" s="4">
        <f t="shared" si="3"/>
        <v>84102.93603951817</v>
      </c>
      <c r="G56" s="12">
        <f>SUM($F$3:F56)</f>
        <v>4208562.322466318</v>
      </c>
      <c r="H56" s="4">
        <f t="shared" si="4"/>
        <v>60886.99345625517</v>
      </c>
      <c r="I56" s="12">
        <f>SUM($H$3:H56)</f>
        <v>3620893.8703054446</v>
      </c>
      <c r="J56" s="4">
        <f t="shared" si="5"/>
        <v>20791437.677533686</v>
      </c>
    </row>
    <row r="57" spans="1:10" ht="14.25">
      <c r="A57" s="8">
        <v>55</v>
      </c>
      <c r="B57" s="5">
        <f t="shared" si="0"/>
        <v>41730</v>
      </c>
      <c r="C57" s="6">
        <f t="shared" si="1"/>
        <v>0.035</v>
      </c>
      <c r="D57" s="4">
        <f t="shared" si="2"/>
        <v>144989.92949577334</v>
      </c>
      <c r="E57" s="12">
        <f>SUM($D$3:D57)</f>
        <v>7974446.122267531</v>
      </c>
      <c r="F57" s="4">
        <f t="shared" si="3"/>
        <v>84348.23626963342</v>
      </c>
      <c r="G57" s="12">
        <f>SUM($F$3:F57)</f>
        <v>4292910.558735951</v>
      </c>
      <c r="H57" s="4">
        <f t="shared" si="4"/>
        <v>60641.69322613991</v>
      </c>
      <c r="I57" s="12">
        <f>SUM($H$3:H57)</f>
        <v>3681535.5635315846</v>
      </c>
      <c r="J57" s="4">
        <f t="shared" si="5"/>
        <v>20707089.441264052</v>
      </c>
    </row>
    <row r="58" spans="1:10" ht="14.25">
      <c r="A58" s="8">
        <v>56</v>
      </c>
      <c r="B58" s="5">
        <f t="shared" si="0"/>
        <v>41760</v>
      </c>
      <c r="C58" s="6">
        <f t="shared" si="1"/>
        <v>0.035</v>
      </c>
      <c r="D58" s="4">
        <f t="shared" si="2"/>
        <v>144989.92949577334</v>
      </c>
      <c r="E58" s="12">
        <f>SUM($D$3:D58)</f>
        <v>8119436.0517633045</v>
      </c>
      <c r="F58" s="4">
        <f t="shared" si="3"/>
        <v>84594.25195875319</v>
      </c>
      <c r="G58" s="12">
        <f>SUM($F$3:F58)</f>
        <v>4377504.810694704</v>
      </c>
      <c r="H58" s="4">
        <f t="shared" si="4"/>
        <v>60395.67753702016</v>
      </c>
      <c r="I58" s="12">
        <f>SUM($H$3:H58)</f>
        <v>3741931.241068605</v>
      </c>
      <c r="J58" s="4">
        <f t="shared" si="5"/>
        <v>20622495.189305298</v>
      </c>
    </row>
    <row r="59" spans="1:10" ht="14.25">
      <c r="A59" s="8">
        <v>57</v>
      </c>
      <c r="B59" s="5">
        <f t="shared" si="0"/>
        <v>41791</v>
      </c>
      <c r="C59" s="6">
        <f t="shared" si="1"/>
        <v>0.035</v>
      </c>
      <c r="D59" s="4">
        <f t="shared" si="2"/>
        <v>144989.92949577334</v>
      </c>
      <c r="E59" s="12">
        <f>SUM($D$3:D59)</f>
        <v>8264425.981259078</v>
      </c>
      <c r="F59" s="4">
        <f t="shared" si="3"/>
        <v>84840.98519363288</v>
      </c>
      <c r="G59" s="12">
        <f>SUM($F$3:F59)</f>
        <v>4462345.795888336</v>
      </c>
      <c r="H59" s="4">
        <f t="shared" si="4"/>
        <v>60148.94430214046</v>
      </c>
      <c r="I59" s="12">
        <f>SUM($H$3:H59)</f>
        <v>3802080.185370745</v>
      </c>
      <c r="J59" s="4">
        <f t="shared" si="5"/>
        <v>20537654.204111665</v>
      </c>
    </row>
    <row r="60" spans="1:10" ht="14.25">
      <c r="A60" s="8">
        <v>58</v>
      </c>
      <c r="B60" s="5">
        <f t="shared" si="0"/>
        <v>41821</v>
      </c>
      <c r="C60" s="6">
        <f t="shared" si="1"/>
        <v>0.035</v>
      </c>
      <c r="D60" s="4">
        <f t="shared" si="2"/>
        <v>144989.92949577334</v>
      </c>
      <c r="E60" s="12">
        <f>SUM($D$3:D60)</f>
        <v>8409415.910754852</v>
      </c>
      <c r="F60" s="4">
        <f t="shared" si="3"/>
        <v>85088.43806711432</v>
      </c>
      <c r="G60" s="12">
        <f>SUM($F$3:F60)</f>
        <v>4547434.23395545</v>
      </c>
      <c r="H60" s="4">
        <f t="shared" si="4"/>
        <v>59901.49142865903</v>
      </c>
      <c r="I60" s="12">
        <f>SUM($H$3:H60)</f>
        <v>3861981.676799404</v>
      </c>
      <c r="J60" s="4">
        <f t="shared" si="5"/>
        <v>20452565.76604455</v>
      </c>
    </row>
    <row r="61" spans="1:10" ht="14.25">
      <c r="A61" s="8">
        <v>59</v>
      </c>
      <c r="B61" s="5">
        <f t="shared" si="0"/>
        <v>41852</v>
      </c>
      <c r="C61" s="6">
        <f t="shared" si="1"/>
        <v>0.035</v>
      </c>
      <c r="D61" s="4">
        <f t="shared" si="2"/>
        <v>144989.9294957733</v>
      </c>
      <c r="E61" s="12">
        <f>SUM($D$3:D61)</f>
        <v>8554405.840250626</v>
      </c>
      <c r="F61" s="4">
        <f t="shared" si="3"/>
        <v>85336.61267814338</v>
      </c>
      <c r="G61" s="12">
        <f>SUM($F$3:F61)</f>
        <v>4632770.846633594</v>
      </c>
      <c r="H61" s="4">
        <f t="shared" si="4"/>
        <v>59653.31681762993</v>
      </c>
      <c r="I61" s="12">
        <f>SUM($H$3:H61)</f>
        <v>3921634.993617034</v>
      </c>
      <c r="J61" s="4">
        <f t="shared" si="5"/>
        <v>20367229.153366406</v>
      </c>
    </row>
    <row r="62" spans="1:10" ht="14.25">
      <c r="A62" s="8">
        <v>60</v>
      </c>
      <c r="B62" s="5">
        <f t="shared" si="0"/>
        <v>41883</v>
      </c>
      <c r="C62" s="6">
        <f t="shared" si="1"/>
        <v>0.035</v>
      </c>
      <c r="D62" s="4">
        <f t="shared" si="2"/>
        <v>144989.92949577334</v>
      </c>
      <c r="E62" s="12">
        <f>SUM($D$3:D62)</f>
        <v>8699395.7697464</v>
      </c>
      <c r="F62" s="4">
        <f t="shared" si="3"/>
        <v>85585.51113178798</v>
      </c>
      <c r="G62" s="12">
        <f>SUM($F$3:F62)</f>
        <v>4718356.357765381</v>
      </c>
      <c r="H62" s="4">
        <f t="shared" si="4"/>
        <v>59404.418363985365</v>
      </c>
      <c r="I62" s="12">
        <f>SUM($H$3:H62)</f>
        <v>3981039.411981019</v>
      </c>
      <c r="J62" s="4">
        <f t="shared" si="5"/>
        <v>20281643.642234616</v>
      </c>
    </row>
    <row r="63" spans="1:10" ht="14.25">
      <c r="A63" s="8">
        <v>61</v>
      </c>
      <c r="B63" s="5">
        <f t="shared" si="0"/>
        <v>41913</v>
      </c>
      <c r="C63" s="6">
        <f t="shared" si="1"/>
        <v>0.035</v>
      </c>
      <c r="D63" s="4">
        <f t="shared" si="2"/>
        <v>144989.92949577334</v>
      </c>
      <c r="E63" s="12">
        <f>SUM($D$3:D63)</f>
        <v>8844385.699242175</v>
      </c>
      <c r="F63" s="4">
        <f t="shared" si="3"/>
        <v>85835.13553925569</v>
      </c>
      <c r="G63" s="12">
        <f>SUM($F$3:F63)</f>
        <v>4804191.493304637</v>
      </c>
      <c r="H63" s="4">
        <f t="shared" si="4"/>
        <v>59154.79395651764</v>
      </c>
      <c r="I63" s="12">
        <f>SUM($H$3:H63)</f>
        <v>4040194.205937537</v>
      </c>
      <c r="J63" s="4">
        <f t="shared" si="5"/>
        <v>20195808.50669536</v>
      </c>
    </row>
    <row r="64" spans="1:10" ht="14.25">
      <c r="A64" s="8">
        <v>62</v>
      </c>
      <c r="B64" s="5">
        <f t="shared" si="0"/>
        <v>41944</v>
      </c>
      <c r="C64" s="6">
        <f t="shared" si="1"/>
        <v>0.035</v>
      </c>
      <c r="D64" s="4">
        <f t="shared" si="2"/>
        <v>144989.92949577334</v>
      </c>
      <c r="E64" s="12">
        <f>SUM($D$3:D64)</f>
        <v>8989375.628737949</v>
      </c>
      <c r="F64" s="4">
        <f t="shared" si="3"/>
        <v>86085.48801791186</v>
      </c>
      <c r="G64" s="12">
        <f>SUM($F$3:F64)</f>
        <v>4890276.981322549</v>
      </c>
      <c r="H64" s="4">
        <f t="shared" si="4"/>
        <v>58904.44147786149</v>
      </c>
      <c r="I64" s="12">
        <f>SUM($H$3:H64)</f>
        <v>4099098.6474153986</v>
      </c>
      <c r="J64" s="4">
        <f t="shared" si="5"/>
        <v>20109723.018677447</v>
      </c>
    </row>
    <row r="65" spans="1:10" ht="14.25">
      <c r="A65" s="8">
        <v>63</v>
      </c>
      <c r="B65" s="5">
        <f t="shared" si="0"/>
        <v>41974</v>
      </c>
      <c r="C65" s="6">
        <f t="shared" si="1"/>
        <v>0.035</v>
      </c>
      <c r="D65" s="4">
        <f t="shared" si="2"/>
        <v>144989.92949577334</v>
      </c>
      <c r="E65" s="12">
        <f>SUM($D$3:D65)</f>
        <v>9134365.558233723</v>
      </c>
      <c r="F65" s="4">
        <f t="shared" si="3"/>
        <v>86336.57069129744</v>
      </c>
      <c r="G65" s="12">
        <f>SUM($F$3:F65)</f>
        <v>4976613.552013847</v>
      </c>
      <c r="H65" s="4">
        <f t="shared" si="4"/>
        <v>58653.3588044759</v>
      </c>
      <c r="I65" s="12">
        <f>SUM($H$3:H65)</f>
        <v>4157752.0062198746</v>
      </c>
      <c r="J65" s="4">
        <f t="shared" si="5"/>
        <v>20023386.44798615</v>
      </c>
    </row>
    <row r="66" spans="1:10" ht="14.25">
      <c r="A66" s="8">
        <v>64</v>
      </c>
      <c r="B66" s="5">
        <f t="shared" si="0"/>
        <v>42005</v>
      </c>
      <c r="C66" s="6">
        <f t="shared" si="1"/>
        <v>0.035</v>
      </c>
      <c r="D66" s="4">
        <f t="shared" si="2"/>
        <v>144989.92949577334</v>
      </c>
      <c r="E66" s="12">
        <f>SUM($D$3:D66)</f>
        <v>9279355.487729497</v>
      </c>
      <c r="F66" s="4">
        <f t="shared" si="3"/>
        <v>86588.38568914705</v>
      </c>
      <c r="G66" s="12">
        <f>SUM($F$3:F66)</f>
        <v>5063201.937702994</v>
      </c>
      <c r="H66" s="4">
        <f t="shared" si="4"/>
        <v>58401.54380662629</v>
      </c>
      <c r="I66" s="12">
        <f>SUM($H$3:H66)</f>
        <v>4216153.550026501</v>
      </c>
      <c r="J66" s="4">
        <f t="shared" si="5"/>
        <v>19936798.062297</v>
      </c>
    </row>
    <row r="67" spans="1:10" ht="14.25">
      <c r="A67" s="8">
        <v>65</v>
      </c>
      <c r="B67" s="5">
        <f aca="true" t="shared" si="6" ref="B67:B130">DATE(YEAR(B66),MONTH(B66)+1,DAY(B66))</f>
        <v>42036</v>
      </c>
      <c r="C67" s="6">
        <f aca="true" t="shared" si="7" ref="C67:C130">C66</f>
        <v>0.035</v>
      </c>
      <c r="D67" s="4">
        <f aca="true" t="shared" si="8" ref="D67:D130">F67+H67</f>
        <v>144989.92949577334</v>
      </c>
      <c r="E67" s="12">
        <f>SUM($D$3:D67)</f>
        <v>9424345.417225271</v>
      </c>
      <c r="F67" s="4">
        <f aca="true" t="shared" si="9" ref="F67:F130">-PPMT(C67/12,A67,MAX(A$1:A$65536),$J$2)</f>
        <v>86840.93514740706</v>
      </c>
      <c r="G67" s="12">
        <f>SUM($F$3:F67)</f>
        <v>5150042.872850401</v>
      </c>
      <c r="H67" s="4">
        <f aca="true" t="shared" si="10" ref="H67:H130">-IPMT(C67/12,A67,MAX(A$1:A$65536),$J$2)</f>
        <v>58148.994348366265</v>
      </c>
      <c r="I67" s="12">
        <f>SUM($H$3:H67)</f>
        <v>4274302.544374866</v>
      </c>
      <c r="J67" s="4">
        <f aca="true" t="shared" si="11" ref="J67:J130">J66-F67</f>
        <v>19849957.127149593</v>
      </c>
    </row>
    <row r="68" spans="1:10" ht="14.25">
      <c r="A68" s="8">
        <v>66</v>
      </c>
      <c r="B68" s="5">
        <f t="shared" si="6"/>
        <v>42064</v>
      </c>
      <c r="C68" s="6">
        <f t="shared" si="7"/>
        <v>0.035</v>
      </c>
      <c r="D68" s="4">
        <f t="shared" si="8"/>
        <v>144989.92949577334</v>
      </c>
      <c r="E68" s="12">
        <f>SUM($D$3:D68)</f>
        <v>9569335.346721046</v>
      </c>
      <c r="F68" s="4">
        <f t="shared" si="9"/>
        <v>87094.22120825366</v>
      </c>
      <c r="G68" s="12">
        <f>SUM($F$3:F68)</f>
        <v>5237137.094058655</v>
      </c>
      <c r="H68" s="4">
        <f t="shared" si="10"/>
        <v>57895.70828751967</v>
      </c>
      <c r="I68" s="12">
        <f>SUM($H$3:H68)</f>
        <v>4332198.252662386</v>
      </c>
      <c r="J68" s="4">
        <f t="shared" si="11"/>
        <v>19762862.90594134</v>
      </c>
    </row>
    <row r="69" spans="1:10" ht="14.25">
      <c r="A69" s="8">
        <v>67</v>
      </c>
      <c r="B69" s="5">
        <f t="shared" si="6"/>
        <v>42095</v>
      </c>
      <c r="C69" s="6">
        <f t="shared" si="7"/>
        <v>0.035</v>
      </c>
      <c r="D69" s="4">
        <f t="shared" si="8"/>
        <v>144989.92949577334</v>
      </c>
      <c r="E69" s="12">
        <f>SUM($D$3:D69)</f>
        <v>9714325.27621682</v>
      </c>
      <c r="F69" s="4">
        <f t="shared" si="9"/>
        <v>87348.24602011107</v>
      </c>
      <c r="G69" s="12">
        <f>SUM($F$3:F69)</f>
        <v>5324485.340078766</v>
      </c>
      <c r="H69" s="4">
        <f t="shared" si="10"/>
        <v>57641.68347566227</v>
      </c>
      <c r="I69" s="12">
        <f>SUM($H$3:H69)</f>
        <v>4389839.936138048</v>
      </c>
      <c r="J69" s="4">
        <f t="shared" si="11"/>
        <v>19675514.65992123</v>
      </c>
    </row>
    <row r="70" spans="1:10" ht="14.25">
      <c r="A70" s="8">
        <v>68</v>
      </c>
      <c r="B70" s="5">
        <f t="shared" si="6"/>
        <v>42125</v>
      </c>
      <c r="C70" s="6">
        <f t="shared" si="7"/>
        <v>0.035</v>
      </c>
      <c r="D70" s="4">
        <f t="shared" si="8"/>
        <v>144989.92949577334</v>
      </c>
      <c r="E70" s="12">
        <f>SUM($D$3:D70)</f>
        <v>9859315.205712594</v>
      </c>
      <c r="F70" s="4">
        <f t="shared" si="9"/>
        <v>87603.01173766975</v>
      </c>
      <c r="G70" s="12">
        <f>SUM($F$3:F70)</f>
        <v>5412088.351816436</v>
      </c>
      <c r="H70" s="4">
        <f t="shared" si="10"/>
        <v>57386.9177581036</v>
      </c>
      <c r="I70" s="12">
        <f>SUM($H$3:H70)</f>
        <v>4447226.853896151</v>
      </c>
      <c r="J70" s="4">
        <f t="shared" si="11"/>
        <v>19587911.648183558</v>
      </c>
    </row>
    <row r="71" spans="1:10" ht="14.25">
      <c r="A71" s="8">
        <v>69</v>
      </c>
      <c r="B71" s="5">
        <f t="shared" si="6"/>
        <v>42156</v>
      </c>
      <c r="C71" s="6">
        <f t="shared" si="7"/>
        <v>0.035</v>
      </c>
      <c r="D71" s="4">
        <f t="shared" si="8"/>
        <v>144989.92949577337</v>
      </c>
      <c r="E71" s="12">
        <f>SUM($D$3:D71)</f>
        <v>10004305.135208368</v>
      </c>
      <c r="F71" s="4">
        <f t="shared" si="9"/>
        <v>87858.52052190462</v>
      </c>
      <c r="G71" s="12">
        <f>SUM($F$3:F71)</f>
        <v>5499946.872338341</v>
      </c>
      <c r="H71" s="4">
        <f t="shared" si="10"/>
        <v>57131.40897386875</v>
      </c>
      <c r="I71" s="12">
        <f>SUM($H$3:H71)</f>
        <v>4504358.26287002</v>
      </c>
      <c r="J71" s="4">
        <f t="shared" si="11"/>
        <v>19500053.127661653</v>
      </c>
    </row>
    <row r="72" spans="1:10" ht="14.25">
      <c r="A72" s="8">
        <v>70</v>
      </c>
      <c r="B72" s="5">
        <f t="shared" si="6"/>
        <v>42186</v>
      </c>
      <c r="C72" s="6">
        <f t="shared" si="7"/>
        <v>0.035</v>
      </c>
      <c r="D72" s="4">
        <f t="shared" si="8"/>
        <v>144989.92949577334</v>
      </c>
      <c r="E72" s="12">
        <f>SUM($D$3:D72)</f>
        <v>10149295.064704143</v>
      </c>
      <c r="F72" s="4">
        <f t="shared" si="9"/>
        <v>88114.77454009351</v>
      </c>
      <c r="G72" s="12">
        <f>SUM($F$3:F72)</f>
        <v>5588061.646878434</v>
      </c>
      <c r="H72" s="4">
        <f t="shared" si="10"/>
        <v>56875.15495567984</v>
      </c>
      <c r="I72" s="12">
        <f>SUM($H$3:H72)</f>
        <v>4561233.4178257</v>
      </c>
      <c r="J72" s="4">
        <f t="shared" si="11"/>
        <v>19411938.35312156</v>
      </c>
    </row>
    <row r="73" spans="1:10" ht="14.25">
      <c r="A73" s="8">
        <v>71</v>
      </c>
      <c r="B73" s="5">
        <f t="shared" si="6"/>
        <v>42217</v>
      </c>
      <c r="C73" s="6">
        <f t="shared" si="7"/>
        <v>0.035</v>
      </c>
      <c r="D73" s="4">
        <f t="shared" si="8"/>
        <v>144989.92949577334</v>
      </c>
      <c r="E73" s="12">
        <f>SUM($D$3:D73)</f>
        <v>10294284.994199917</v>
      </c>
      <c r="F73" s="4">
        <f t="shared" si="9"/>
        <v>88371.77596583543</v>
      </c>
      <c r="G73" s="12">
        <f>SUM($F$3:F73)</f>
        <v>5676433.42284427</v>
      </c>
      <c r="H73" s="4">
        <f t="shared" si="10"/>
        <v>56618.15352993791</v>
      </c>
      <c r="I73" s="12">
        <f>SUM($H$3:H73)</f>
        <v>4617851.571355638</v>
      </c>
      <c r="J73" s="4">
        <f t="shared" si="11"/>
        <v>19323566.577155724</v>
      </c>
    </row>
    <row r="74" spans="1:10" ht="14.25">
      <c r="A74" s="8">
        <v>72</v>
      </c>
      <c r="B74" s="5">
        <f t="shared" si="6"/>
        <v>42248</v>
      </c>
      <c r="C74" s="6">
        <f t="shared" si="7"/>
        <v>0.035</v>
      </c>
      <c r="D74" s="4">
        <f t="shared" si="8"/>
        <v>144989.92949577334</v>
      </c>
      <c r="E74" s="12">
        <f>SUM($D$3:D74)</f>
        <v>10439274.92369569</v>
      </c>
      <c r="F74" s="4">
        <f t="shared" si="9"/>
        <v>88629.52697906912</v>
      </c>
      <c r="G74" s="12">
        <f>SUM($F$3:F74)</f>
        <v>5765062.9498233395</v>
      </c>
      <c r="H74" s="4">
        <f t="shared" si="10"/>
        <v>56360.402516704205</v>
      </c>
      <c r="I74" s="12">
        <f>SUM($H$3:H74)</f>
        <v>4674211.973872342</v>
      </c>
      <c r="J74" s="4">
        <f t="shared" si="11"/>
        <v>19234937.050176654</v>
      </c>
    </row>
    <row r="75" spans="1:10" ht="14.25">
      <c r="A75" s="8">
        <v>73</v>
      </c>
      <c r="B75" s="5">
        <f t="shared" si="6"/>
        <v>42278</v>
      </c>
      <c r="C75" s="6">
        <f t="shared" si="7"/>
        <v>0.035</v>
      </c>
      <c r="D75" s="4">
        <f t="shared" si="8"/>
        <v>144989.92949577334</v>
      </c>
      <c r="E75" s="12">
        <f>SUM($D$3:D75)</f>
        <v>10584264.853191465</v>
      </c>
      <c r="F75" s="4">
        <f t="shared" si="9"/>
        <v>88888.02976609141</v>
      </c>
      <c r="G75" s="12">
        <f>SUM($F$3:F75)</f>
        <v>5853950.979589431</v>
      </c>
      <c r="H75" s="4">
        <f t="shared" si="10"/>
        <v>56101.89972968193</v>
      </c>
      <c r="I75" s="12">
        <f>SUM($H$3:H75)</f>
        <v>4730313.873602024</v>
      </c>
      <c r="J75" s="4">
        <f t="shared" si="11"/>
        <v>19146049.020410564</v>
      </c>
    </row>
    <row r="76" spans="1:10" ht="14.25">
      <c r="A76" s="8">
        <v>74</v>
      </c>
      <c r="B76" s="5">
        <f t="shared" si="6"/>
        <v>42309</v>
      </c>
      <c r="C76" s="6">
        <f t="shared" si="7"/>
        <v>0.035</v>
      </c>
      <c r="D76" s="4">
        <f t="shared" si="8"/>
        <v>144989.92949577334</v>
      </c>
      <c r="E76" s="12">
        <f>SUM($D$3:D76)</f>
        <v>10729254.78268724</v>
      </c>
      <c r="F76" s="4">
        <f t="shared" si="9"/>
        <v>89147.28651957585</v>
      </c>
      <c r="G76" s="12">
        <f>SUM($F$3:F76)</f>
        <v>5943098.2661090065</v>
      </c>
      <c r="H76" s="4">
        <f t="shared" si="10"/>
        <v>55842.6429761975</v>
      </c>
      <c r="I76" s="12">
        <f>SUM($H$3:H76)</f>
        <v>4786156.516578222</v>
      </c>
      <c r="J76" s="4">
        <f t="shared" si="11"/>
        <v>19056901.733890988</v>
      </c>
    </row>
    <row r="77" spans="1:10" ht="14.25">
      <c r="A77" s="8">
        <v>75</v>
      </c>
      <c r="B77" s="5">
        <f t="shared" si="6"/>
        <v>42339</v>
      </c>
      <c r="C77" s="6">
        <f t="shared" si="7"/>
        <v>0.035</v>
      </c>
      <c r="D77" s="4">
        <f t="shared" si="8"/>
        <v>144989.92949577334</v>
      </c>
      <c r="E77" s="12">
        <f>SUM($D$3:D77)</f>
        <v>10874244.712183014</v>
      </c>
      <c r="F77" s="4">
        <f t="shared" si="9"/>
        <v>89407.29943859128</v>
      </c>
      <c r="G77" s="12">
        <f>SUM($F$3:F77)</f>
        <v>6032505.565547598</v>
      </c>
      <c r="H77" s="4">
        <f t="shared" si="10"/>
        <v>55582.630057182076</v>
      </c>
      <c r="I77" s="12">
        <f>SUM($H$3:H77)</f>
        <v>4841739.146635404</v>
      </c>
      <c r="J77" s="4">
        <f t="shared" si="11"/>
        <v>18967494.434452396</v>
      </c>
    </row>
    <row r="78" spans="1:10" ht="14.25">
      <c r="A78" s="8">
        <v>76</v>
      </c>
      <c r="B78" s="5">
        <f t="shared" si="6"/>
        <v>42370</v>
      </c>
      <c r="C78" s="6">
        <f t="shared" si="7"/>
        <v>0.035</v>
      </c>
      <c r="D78" s="4">
        <f t="shared" si="8"/>
        <v>144989.92949577334</v>
      </c>
      <c r="E78" s="12">
        <f>SUM($D$3:D78)</f>
        <v>11019234.641678788</v>
      </c>
      <c r="F78" s="4">
        <f t="shared" si="9"/>
        <v>89668.07072862049</v>
      </c>
      <c r="G78" s="12">
        <f>SUM($F$3:F78)</f>
        <v>6122173.636276218</v>
      </c>
      <c r="H78" s="4">
        <f t="shared" si="10"/>
        <v>55321.858767152844</v>
      </c>
      <c r="I78" s="12">
        <f>SUM($H$3:H78)</f>
        <v>4897061.005402557</v>
      </c>
      <c r="J78" s="4">
        <f t="shared" si="11"/>
        <v>18877826.363723777</v>
      </c>
    </row>
    <row r="79" spans="1:10" ht="14.25">
      <c r="A79" s="8">
        <v>77</v>
      </c>
      <c r="B79" s="5">
        <f t="shared" si="6"/>
        <v>42401</v>
      </c>
      <c r="C79" s="6">
        <f t="shared" si="7"/>
        <v>0.035</v>
      </c>
      <c r="D79" s="4">
        <f t="shared" si="8"/>
        <v>144989.92949577334</v>
      </c>
      <c r="E79" s="12">
        <f>SUM($D$3:D79)</f>
        <v>11164224.571174562</v>
      </c>
      <c r="F79" s="4">
        <f t="shared" si="9"/>
        <v>89929.60260157897</v>
      </c>
      <c r="G79" s="12">
        <f>SUM($F$3:F79)</f>
        <v>6212103.2388777975</v>
      </c>
      <c r="H79" s="4">
        <f t="shared" si="10"/>
        <v>55060.326894194375</v>
      </c>
      <c r="I79" s="12">
        <f>SUM($H$3:H79)</f>
        <v>4952121.332296751</v>
      </c>
      <c r="J79" s="4">
        <f t="shared" si="11"/>
        <v>18787896.761122197</v>
      </c>
    </row>
    <row r="80" spans="1:10" ht="14.25">
      <c r="A80" s="8">
        <v>78</v>
      </c>
      <c r="B80" s="5">
        <f t="shared" si="6"/>
        <v>42430</v>
      </c>
      <c r="C80" s="6">
        <f t="shared" si="7"/>
        <v>0.035</v>
      </c>
      <c r="D80" s="4">
        <f t="shared" si="8"/>
        <v>144989.92949577334</v>
      </c>
      <c r="E80" s="12">
        <f>SUM($D$3:D80)</f>
        <v>11309214.500670336</v>
      </c>
      <c r="F80" s="4">
        <f t="shared" si="9"/>
        <v>90191.89727583357</v>
      </c>
      <c r="G80" s="12">
        <f>SUM($F$3:F80)</f>
        <v>6302295.136153631</v>
      </c>
      <c r="H80" s="4">
        <f t="shared" si="10"/>
        <v>54798.03221993976</v>
      </c>
      <c r="I80" s="12">
        <f>SUM($H$3:H80)</f>
        <v>5006919.364516691</v>
      </c>
      <c r="J80" s="4">
        <f t="shared" si="11"/>
        <v>18697704.86384636</v>
      </c>
    </row>
    <row r="81" spans="1:10" ht="14.25">
      <c r="A81" s="8">
        <v>79</v>
      </c>
      <c r="B81" s="5">
        <f t="shared" si="6"/>
        <v>42461</v>
      </c>
      <c r="C81" s="6">
        <f t="shared" si="7"/>
        <v>0.035</v>
      </c>
      <c r="D81" s="4">
        <f t="shared" si="8"/>
        <v>144989.92949577334</v>
      </c>
      <c r="E81" s="12">
        <f>SUM($D$3:D81)</f>
        <v>11454204.43016611</v>
      </c>
      <c r="F81" s="4">
        <f t="shared" si="9"/>
        <v>90454.95697622142</v>
      </c>
      <c r="G81" s="12">
        <f>SUM($F$3:F81)</f>
        <v>6392750.093129853</v>
      </c>
      <c r="H81" s="4">
        <f t="shared" si="10"/>
        <v>54534.97251955191</v>
      </c>
      <c r="I81" s="12">
        <f>SUM($H$3:H81)</f>
        <v>5061454.337036244</v>
      </c>
      <c r="J81" s="4">
        <f t="shared" si="11"/>
        <v>18607249.90687014</v>
      </c>
    </row>
    <row r="82" spans="1:10" ht="14.25">
      <c r="A82" s="8">
        <v>80</v>
      </c>
      <c r="B82" s="5">
        <f t="shared" si="6"/>
        <v>42491</v>
      </c>
      <c r="C82" s="6">
        <f t="shared" si="7"/>
        <v>0.035</v>
      </c>
      <c r="D82" s="4">
        <f t="shared" si="8"/>
        <v>144989.9294957733</v>
      </c>
      <c r="E82" s="12">
        <f>SUM($D$3:D82)</f>
        <v>11599194.359661885</v>
      </c>
      <c r="F82" s="4">
        <f t="shared" si="9"/>
        <v>90718.78393406872</v>
      </c>
      <c r="G82" s="12">
        <f>SUM($F$3:F82)</f>
        <v>6483468.877063922</v>
      </c>
      <c r="H82" s="4">
        <f t="shared" si="10"/>
        <v>54271.145561704594</v>
      </c>
      <c r="I82" s="12">
        <f>SUM($H$3:H82)</f>
        <v>5115725.482597948</v>
      </c>
      <c r="J82" s="4">
        <f t="shared" si="11"/>
        <v>18516531.122936074</v>
      </c>
    </row>
    <row r="83" spans="1:10" ht="14.25">
      <c r="A83" s="8">
        <v>81</v>
      </c>
      <c r="B83" s="5">
        <f t="shared" si="6"/>
        <v>42522</v>
      </c>
      <c r="C83" s="6">
        <f t="shared" si="7"/>
        <v>0.035</v>
      </c>
      <c r="D83" s="4">
        <f t="shared" si="8"/>
        <v>144989.92949577334</v>
      </c>
      <c r="E83" s="12">
        <f>SUM($D$3:D83)</f>
        <v>11744184.289157659</v>
      </c>
      <c r="F83" s="4">
        <f t="shared" si="9"/>
        <v>90983.38038720978</v>
      </c>
      <c r="G83" s="12">
        <f>SUM($F$3:F83)</f>
        <v>6574452.257451131</v>
      </c>
      <c r="H83" s="4">
        <f t="shared" si="10"/>
        <v>54006.54910856357</v>
      </c>
      <c r="I83" s="12">
        <f>SUM($H$3:H83)</f>
        <v>5169732.031706512</v>
      </c>
      <c r="J83" s="4">
        <f t="shared" si="11"/>
        <v>18425547.742548864</v>
      </c>
    </row>
    <row r="84" spans="1:10" ht="14.25">
      <c r="A84" s="8">
        <v>82</v>
      </c>
      <c r="B84" s="5">
        <f t="shared" si="6"/>
        <v>42552</v>
      </c>
      <c r="C84" s="6">
        <f t="shared" si="7"/>
        <v>0.035</v>
      </c>
      <c r="D84" s="4">
        <f t="shared" si="8"/>
        <v>144989.92949577334</v>
      </c>
      <c r="E84" s="12">
        <f>SUM($D$3:D84)</f>
        <v>11889174.218653433</v>
      </c>
      <c r="F84" s="4">
        <f t="shared" si="9"/>
        <v>91248.7485800058</v>
      </c>
      <c r="G84" s="12">
        <f>SUM($F$3:F84)</f>
        <v>6665701.006031137</v>
      </c>
      <c r="H84" s="4">
        <f t="shared" si="10"/>
        <v>53741.180915767545</v>
      </c>
      <c r="I84" s="12">
        <f>SUM($H$3:H84)</f>
        <v>5223473.212622279</v>
      </c>
      <c r="J84" s="4">
        <f t="shared" si="11"/>
        <v>18334298.99396886</v>
      </c>
    </row>
    <row r="85" spans="1:10" ht="14.25">
      <c r="A85" s="8">
        <v>83</v>
      </c>
      <c r="B85" s="5">
        <f t="shared" si="6"/>
        <v>42583</v>
      </c>
      <c r="C85" s="6">
        <f t="shared" si="7"/>
        <v>0.035</v>
      </c>
      <c r="D85" s="4">
        <f t="shared" si="8"/>
        <v>144989.92949577334</v>
      </c>
      <c r="E85" s="12">
        <f>SUM($D$3:D85)</f>
        <v>12034164.148149207</v>
      </c>
      <c r="F85" s="4">
        <f t="shared" si="9"/>
        <v>91514.89076336414</v>
      </c>
      <c r="G85" s="12">
        <f>SUM($F$3:F85)</f>
        <v>6757215.896794501</v>
      </c>
      <c r="H85" s="4">
        <f t="shared" si="10"/>
        <v>53475.0387324092</v>
      </c>
      <c r="I85" s="12">
        <f>SUM($H$3:H85)</f>
        <v>5276948.251354689</v>
      </c>
      <c r="J85" s="4">
        <f t="shared" si="11"/>
        <v>18242784.103205495</v>
      </c>
    </row>
    <row r="86" spans="1:10" ht="14.25">
      <c r="A86" s="8">
        <v>84</v>
      </c>
      <c r="B86" s="5">
        <f t="shared" si="6"/>
        <v>42614</v>
      </c>
      <c r="C86" s="6">
        <f t="shared" si="7"/>
        <v>0.035</v>
      </c>
      <c r="D86" s="4">
        <f t="shared" si="8"/>
        <v>144989.92949577334</v>
      </c>
      <c r="E86" s="12">
        <f>SUM($D$3:D86)</f>
        <v>12179154.077644981</v>
      </c>
      <c r="F86" s="4">
        <f t="shared" si="9"/>
        <v>91781.8091947573</v>
      </c>
      <c r="G86" s="12">
        <f>SUM($F$3:F86)</f>
        <v>6848997.705989258</v>
      </c>
      <c r="H86" s="4">
        <f t="shared" si="10"/>
        <v>53208.12030101605</v>
      </c>
      <c r="I86" s="12">
        <f>SUM($H$3:H86)</f>
        <v>5330156.371655704</v>
      </c>
      <c r="J86" s="4">
        <f t="shared" si="11"/>
        <v>18151002.294010736</v>
      </c>
    </row>
    <row r="87" spans="1:10" ht="14.25">
      <c r="A87" s="8">
        <v>85</v>
      </c>
      <c r="B87" s="5">
        <f t="shared" si="6"/>
        <v>42644</v>
      </c>
      <c r="C87" s="6">
        <f t="shared" si="7"/>
        <v>0.035</v>
      </c>
      <c r="D87" s="4">
        <f t="shared" si="8"/>
        <v>144989.92949577334</v>
      </c>
      <c r="E87" s="12">
        <f>SUM($D$3:D87)</f>
        <v>12324144.007140756</v>
      </c>
      <c r="F87" s="4">
        <f t="shared" si="9"/>
        <v>92049.506138242</v>
      </c>
      <c r="G87" s="12">
        <f>SUM($F$3:F87)</f>
        <v>6941047.2121275</v>
      </c>
      <c r="H87" s="4">
        <f t="shared" si="10"/>
        <v>52940.42335753134</v>
      </c>
      <c r="I87" s="12">
        <f>SUM($H$3:H87)</f>
        <v>5383096.795013236</v>
      </c>
      <c r="J87" s="4">
        <f t="shared" si="11"/>
        <v>18058952.787872493</v>
      </c>
    </row>
    <row r="88" spans="1:10" ht="14.25">
      <c r="A88" s="8">
        <v>86</v>
      </c>
      <c r="B88" s="5">
        <f t="shared" si="6"/>
        <v>42675</v>
      </c>
      <c r="C88" s="6">
        <f t="shared" si="7"/>
        <v>0.035</v>
      </c>
      <c r="D88" s="4">
        <f t="shared" si="8"/>
        <v>144989.92949577334</v>
      </c>
      <c r="E88" s="12">
        <f>SUM($D$3:D88)</f>
        <v>12469133.93663653</v>
      </c>
      <c r="F88" s="4">
        <f t="shared" si="9"/>
        <v>92317.98386447853</v>
      </c>
      <c r="G88" s="12">
        <f>SUM($F$3:F88)</f>
        <v>7033365.195991979</v>
      </c>
      <c r="H88" s="4">
        <f t="shared" si="10"/>
        <v>52671.94563129479</v>
      </c>
      <c r="I88" s="12">
        <f>SUM($H$3:H88)</f>
        <v>5435768.74064453</v>
      </c>
      <c r="J88" s="4">
        <f t="shared" si="11"/>
        <v>17966634.804008015</v>
      </c>
    </row>
    <row r="89" spans="1:10" ht="14.25">
      <c r="A89" s="8">
        <v>87</v>
      </c>
      <c r="B89" s="5">
        <f t="shared" si="6"/>
        <v>42705</v>
      </c>
      <c r="C89" s="6">
        <f t="shared" si="7"/>
        <v>0.035</v>
      </c>
      <c r="D89" s="4">
        <f t="shared" si="8"/>
        <v>144989.92949577334</v>
      </c>
      <c r="E89" s="12">
        <f>SUM($D$3:D89)</f>
        <v>12614123.866132304</v>
      </c>
      <c r="F89" s="4">
        <f t="shared" si="9"/>
        <v>92587.24465074994</v>
      </c>
      <c r="G89" s="12">
        <f>SUM($F$3:F89)</f>
        <v>7125952.4406427285</v>
      </c>
      <c r="H89" s="4">
        <f t="shared" si="10"/>
        <v>52402.6848450234</v>
      </c>
      <c r="I89" s="12">
        <f>SUM($H$3:H89)</f>
        <v>5488171.425489554</v>
      </c>
      <c r="J89" s="4">
        <f t="shared" si="11"/>
        <v>17874047.559357263</v>
      </c>
    </row>
    <row r="90" spans="1:10" ht="14.25">
      <c r="A90" s="8">
        <v>88</v>
      </c>
      <c r="B90" s="5">
        <f t="shared" si="6"/>
        <v>42736</v>
      </c>
      <c r="C90" s="6">
        <f t="shared" si="7"/>
        <v>0.035</v>
      </c>
      <c r="D90" s="4">
        <f t="shared" si="8"/>
        <v>144989.92949577334</v>
      </c>
      <c r="E90" s="12">
        <f>SUM($D$3:D90)</f>
        <v>12759113.795628078</v>
      </c>
      <c r="F90" s="4">
        <f t="shared" si="9"/>
        <v>92857.29078098129</v>
      </c>
      <c r="G90" s="12">
        <f>SUM($F$3:F90)</f>
        <v>7218809.73142371</v>
      </c>
      <c r="H90" s="4">
        <f t="shared" si="10"/>
        <v>52132.63871479204</v>
      </c>
      <c r="I90" s="12">
        <f>SUM($H$3:H90)</f>
        <v>5540304.064204346</v>
      </c>
      <c r="J90" s="4">
        <f t="shared" si="11"/>
        <v>17781190.268576283</v>
      </c>
    </row>
    <row r="91" spans="1:10" ht="14.25">
      <c r="A91" s="8">
        <v>89</v>
      </c>
      <c r="B91" s="5">
        <f t="shared" si="6"/>
        <v>42767</v>
      </c>
      <c r="C91" s="6">
        <f t="shared" si="7"/>
        <v>0.035</v>
      </c>
      <c r="D91" s="4">
        <f t="shared" si="8"/>
        <v>144989.92949577334</v>
      </c>
      <c r="E91" s="12">
        <f>SUM($D$3:D91)</f>
        <v>12904103.725123852</v>
      </c>
      <c r="F91" s="4">
        <f t="shared" si="9"/>
        <v>93128.12454575914</v>
      </c>
      <c r="G91" s="12">
        <f>SUM($F$3:F91)</f>
        <v>7311937.855969469</v>
      </c>
      <c r="H91" s="4">
        <f t="shared" si="10"/>
        <v>51861.804950014186</v>
      </c>
      <c r="I91" s="12">
        <f>SUM($H$3:H91)</f>
        <v>5592165.86915436</v>
      </c>
      <c r="J91" s="4">
        <f t="shared" si="11"/>
        <v>17688062.144030523</v>
      </c>
    </row>
    <row r="92" spans="1:10" ht="14.25">
      <c r="A92" s="8">
        <v>90</v>
      </c>
      <c r="B92" s="5">
        <f t="shared" si="6"/>
        <v>42795</v>
      </c>
      <c r="C92" s="6">
        <f t="shared" si="7"/>
        <v>0.035</v>
      </c>
      <c r="D92" s="4">
        <f t="shared" si="8"/>
        <v>144989.92949577334</v>
      </c>
      <c r="E92" s="12">
        <f>SUM($D$3:D92)</f>
        <v>13049093.654619627</v>
      </c>
      <c r="F92" s="4">
        <f t="shared" si="9"/>
        <v>93399.74824235095</v>
      </c>
      <c r="G92" s="12">
        <f>SUM($F$3:F92)</f>
        <v>7405337.60421182</v>
      </c>
      <c r="H92" s="4">
        <f t="shared" si="10"/>
        <v>51590.18125342238</v>
      </c>
      <c r="I92" s="12">
        <f>SUM($H$3:H92)</f>
        <v>5643756.050407782</v>
      </c>
      <c r="J92" s="4">
        <f t="shared" si="11"/>
        <v>17594662.39578817</v>
      </c>
    </row>
    <row r="93" spans="1:10" ht="14.25">
      <c r="A93" s="8">
        <v>91</v>
      </c>
      <c r="B93" s="5">
        <f t="shared" si="6"/>
        <v>42826</v>
      </c>
      <c r="C93" s="6">
        <f t="shared" si="7"/>
        <v>0.035</v>
      </c>
      <c r="D93" s="4">
        <f t="shared" si="8"/>
        <v>144989.92949577334</v>
      </c>
      <c r="E93" s="12">
        <f>SUM($D$3:D93)</f>
        <v>13194083.5841154</v>
      </c>
      <c r="F93" s="4">
        <f t="shared" si="9"/>
        <v>93672.16417472447</v>
      </c>
      <c r="G93" s="12">
        <f>SUM($F$3:F93)</f>
        <v>7499009.768386545</v>
      </c>
      <c r="H93" s="4">
        <f t="shared" si="10"/>
        <v>51317.765321048864</v>
      </c>
      <c r="I93" s="12">
        <f>SUM($H$3:H93)</f>
        <v>5695073.815728831</v>
      </c>
      <c r="J93" s="4">
        <f t="shared" si="11"/>
        <v>17500990.231613446</v>
      </c>
    </row>
    <row r="94" spans="1:10" ht="14.25">
      <c r="A94" s="8">
        <v>92</v>
      </c>
      <c r="B94" s="5">
        <f t="shared" si="6"/>
        <v>42856</v>
      </c>
      <c r="C94" s="6">
        <f t="shared" si="7"/>
        <v>0.035</v>
      </c>
      <c r="D94" s="4">
        <f t="shared" si="8"/>
        <v>144989.92949577334</v>
      </c>
      <c r="E94" s="12">
        <f>SUM($D$3:D94)</f>
        <v>13339073.513611175</v>
      </c>
      <c r="F94" s="4">
        <f t="shared" si="9"/>
        <v>93945.37465356743</v>
      </c>
      <c r="G94" s="12">
        <f>SUM($F$3:F94)</f>
        <v>7592955.143040112</v>
      </c>
      <c r="H94" s="4">
        <f t="shared" si="10"/>
        <v>51044.55484220592</v>
      </c>
      <c r="I94" s="12">
        <f>SUM($H$3:H94)</f>
        <v>5746118.370571037</v>
      </c>
      <c r="J94" s="4">
        <f t="shared" si="11"/>
        <v>17407044.85695988</v>
      </c>
    </row>
    <row r="95" spans="1:10" ht="14.25">
      <c r="A95" s="8">
        <v>93</v>
      </c>
      <c r="B95" s="5">
        <f t="shared" si="6"/>
        <v>42887</v>
      </c>
      <c r="C95" s="6">
        <f t="shared" si="7"/>
        <v>0.035</v>
      </c>
      <c r="D95" s="4">
        <f t="shared" si="8"/>
        <v>144989.92949577334</v>
      </c>
      <c r="E95" s="12">
        <f>SUM($D$3:D95)</f>
        <v>13484063.44310695</v>
      </c>
      <c r="F95" s="4">
        <f t="shared" si="9"/>
        <v>94219.38199630698</v>
      </c>
      <c r="G95" s="12">
        <f>SUM($F$3:F95)</f>
        <v>7687174.525036419</v>
      </c>
      <c r="H95" s="4">
        <f t="shared" si="10"/>
        <v>50770.54749946634</v>
      </c>
      <c r="I95" s="12">
        <f>SUM($H$3:H95)</f>
        <v>5796888.9180705035</v>
      </c>
      <c r="J95" s="4">
        <f t="shared" si="11"/>
        <v>17312825.474963572</v>
      </c>
    </row>
    <row r="96" spans="1:10" ht="14.25">
      <c r="A96" s="8">
        <v>94</v>
      </c>
      <c r="B96" s="5">
        <f t="shared" si="6"/>
        <v>42917</v>
      </c>
      <c r="C96" s="6">
        <f t="shared" si="7"/>
        <v>0.035</v>
      </c>
      <c r="D96" s="4">
        <f t="shared" si="8"/>
        <v>144989.92949577334</v>
      </c>
      <c r="E96" s="12">
        <f>SUM($D$3:D96)</f>
        <v>13629053.372602724</v>
      </c>
      <c r="F96" s="4">
        <f t="shared" si="9"/>
        <v>94494.18852712956</v>
      </c>
      <c r="G96" s="12">
        <f>SUM($F$3:F96)</f>
        <v>7781668.713563548</v>
      </c>
      <c r="H96" s="4">
        <f t="shared" si="10"/>
        <v>50495.74096864379</v>
      </c>
      <c r="I96" s="12">
        <f>SUM($H$3:H96)</f>
        <v>5847384.659039147</v>
      </c>
      <c r="J96" s="4">
        <f t="shared" si="11"/>
        <v>17218331.286436442</v>
      </c>
    </row>
    <row r="97" spans="1:10" ht="14.25">
      <c r="A97" s="8">
        <v>95</v>
      </c>
      <c r="B97" s="5">
        <f t="shared" si="6"/>
        <v>42948</v>
      </c>
      <c r="C97" s="6">
        <f t="shared" si="7"/>
        <v>0.035</v>
      </c>
      <c r="D97" s="4">
        <f t="shared" si="8"/>
        <v>144989.92949577334</v>
      </c>
      <c r="E97" s="12">
        <f>SUM($D$3:D97)</f>
        <v>13774043.302098498</v>
      </c>
      <c r="F97" s="4">
        <f t="shared" si="9"/>
        <v>94769.79657700035</v>
      </c>
      <c r="G97" s="12">
        <f>SUM($F$3:F97)</f>
        <v>7876438.510140548</v>
      </c>
      <c r="H97" s="4">
        <f t="shared" si="10"/>
        <v>50220.13291877298</v>
      </c>
      <c r="I97" s="12">
        <f>SUM($H$3:H97)</f>
        <v>5897604.79195792</v>
      </c>
      <c r="J97" s="4">
        <f t="shared" si="11"/>
        <v>17123561.489859443</v>
      </c>
    </row>
    <row r="98" spans="1:10" ht="14.25">
      <c r="A98" s="8">
        <v>96</v>
      </c>
      <c r="B98" s="5">
        <f t="shared" si="6"/>
        <v>42979</v>
      </c>
      <c r="C98" s="6">
        <f t="shared" si="7"/>
        <v>0.035</v>
      </c>
      <c r="D98" s="4">
        <f t="shared" si="8"/>
        <v>144989.92949577334</v>
      </c>
      <c r="E98" s="12">
        <f>SUM($D$3:D98)</f>
        <v>13919033.231594272</v>
      </c>
      <c r="F98" s="4">
        <f t="shared" si="9"/>
        <v>95046.20848368327</v>
      </c>
      <c r="G98" s="12">
        <f>SUM($F$3:F98)</f>
        <v>7971484.718624231</v>
      </c>
      <c r="H98" s="4">
        <f t="shared" si="10"/>
        <v>49943.72101209006</v>
      </c>
      <c r="I98" s="12">
        <f>SUM($H$3:H98)</f>
        <v>5947548.512970011</v>
      </c>
      <c r="J98" s="4">
        <f t="shared" si="11"/>
        <v>17028515.28137576</v>
      </c>
    </row>
    <row r="99" spans="1:10" ht="14.25">
      <c r="A99" s="8">
        <v>97</v>
      </c>
      <c r="B99" s="5">
        <f t="shared" si="6"/>
        <v>43009</v>
      </c>
      <c r="C99" s="6">
        <f t="shared" si="7"/>
        <v>0.035</v>
      </c>
      <c r="D99" s="4">
        <f t="shared" si="8"/>
        <v>144989.92949577334</v>
      </c>
      <c r="E99" s="12">
        <f>SUM($D$3:D99)</f>
        <v>14064023.161090046</v>
      </c>
      <c r="F99" s="4">
        <f t="shared" si="9"/>
        <v>95323.42659176067</v>
      </c>
      <c r="G99" s="12">
        <f>SUM($F$3:F99)</f>
        <v>8066808.145215992</v>
      </c>
      <c r="H99" s="4">
        <f t="shared" si="10"/>
        <v>49666.50290401266</v>
      </c>
      <c r="I99" s="12">
        <f>SUM($H$3:H99)</f>
        <v>5997215.015874024</v>
      </c>
      <c r="J99" s="4">
        <f t="shared" si="11"/>
        <v>16933191.854783997</v>
      </c>
    </row>
    <row r="100" spans="1:10" ht="14.25">
      <c r="A100" s="8">
        <v>98</v>
      </c>
      <c r="B100" s="5">
        <f t="shared" si="6"/>
        <v>43040</v>
      </c>
      <c r="C100" s="6">
        <f t="shared" si="7"/>
        <v>0.035</v>
      </c>
      <c r="D100" s="4">
        <f t="shared" si="8"/>
        <v>144989.92949577334</v>
      </c>
      <c r="E100" s="12">
        <f>SUM($D$3:D100)</f>
        <v>14209013.09058582</v>
      </c>
      <c r="F100" s="4">
        <f t="shared" si="9"/>
        <v>95601.45325265331</v>
      </c>
      <c r="G100" s="12">
        <f>SUM($F$3:F100)</f>
        <v>8162409.5984686455</v>
      </c>
      <c r="H100" s="4">
        <f t="shared" si="10"/>
        <v>49388.47624312003</v>
      </c>
      <c r="I100" s="12">
        <f>SUM($H$3:H100)</f>
        <v>6046603.492117143</v>
      </c>
      <c r="J100" s="4">
        <f t="shared" si="11"/>
        <v>16837590.401531342</v>
      </c>
    </row>
    <row r="101" spans="1:10" ht="14.25">
      <c r="A101" s="8">
        <v>99</v>
      </c>
      <c r="B101" s="5">
        <f t="shared" si="6"/>
        <v>43070</v>
      </c>
      <c r="C101" s="6">
        <f t="shared" si="7"/>
        <v>0.035</v>
      </c>
      <c r="D101" s="4">
        <f t="shared" si="8"/>
        <v>144989.92949577334</v>
      </c>
      <c r="E101" s="12">
        <f>SUM($D$3:D101)</f>
        <v>14354003.020081595</v>
      </c>
      <c r="F101" s="4">
        <f t="shared" si="9"/>
        <v>95880.29082464022</v>
      </c>
      <c r="G101" s="12">
        <f>SUM($F$3:F101)</f>
        <v>8258289.889293286</v>
      </c>
      <c r="H101" s="4">
        <f t="shared" si="10"/>
        <v>49109.638671133114</v>
      </c>
      <c r="I101" s="12">
        <f>SUM($H$3:H101)</f>
        <v>6095713.130788276</v>
      </c>
      <c r="J101" s="4">
        <f t="shared" si="11"/>
        <v>16741710.110706702</v>
      </c>
    </row>
    <row r="102" spans="1:10" ht="14.25">
      <c r="A102" s="8">
        <v>100</v>
      </c>
      <c r="B102" s="5">
        <f t="shared" si="6"/>
        <v>43101</v>
      </c>
      <c r="C102" s="6">
        <f t="shared" si="7"/>
        <v>0.035</v>
      </c>
      <c r="D102" s="4">
        <f t="shared" si="8"/>
        <v>144989.92949577334</v>
      </c>
      <c r="E102" s="12">
        <f>SUM($D$3:D102)</f>
        <v>14498992.949577369</v>
      </c>
      <c r="F102" s="4">
        <f t="shared" si="9"/>
        <v>96159.94167287876</v>
      </c>
      <c r="G102" s="12">
        <f>SUM($F$3:F102)</f>
        <v>8354449.830966164</v>
      </c>
      <c r="H102" s="4">
        <f t="shared" si="10"/>
        <v>48829.98782289459</v>
      </c>
      <c r="I102" s="12">
        <f>SUM($H$3:H102)</f>
        <v>6144543.118611171</v>
      </c>
      <c r="J102" s="4">
        <f t="shared" si="11"/>
        <v>16645550.169033824</v>
      </c>
    </row>
    <row r="103" spans="1:10" ht="14.25">
      <c r="A103" s="8">
        <v>101</v>
      </c>
      <c r="B103" s="5">
        <f t="shared" si="6"/>
        <v>43132</v>
      </c>
      <c r="C103" s="6">
        <f t="shared" si="7"/>
        <v>0.035</v>
      </c>
      <c r="D103" s="4">
        <f t="shared" si="8"/>
        <v>144989.92949577334</v>
      </c>
      <c r="E103" s="12">
        <f>SUM($D$3:D103)</f>
        <v>14643982.879073143</v>
      </c>
      <c r="F103" s="4">
        <f t="shared" si="9"/>
        <v>96440.40816942466</v>
      </c>
      <c r="G103" s="12">
        <f>SUM($F$3:F103)</f>
        <v>8450890.23913559</v>
      </c>
      <c r="H103" s="4">
        <f t="shared" si="10"/>
        <v>48549.521326348695</v>
      </c>
      <c r="I103" s="12">
        <f>SUM($H$3:H103)</f>
        <v>6193092.63993752</v>
      </c>
      <c r="J103" s="4">
        <f t="shared" si="11"/>
        <v>16549109.7608644</v>
      </c>
    </row>
    <row r="104" spans="1:10" ht="14.25">
      <c r="A104" s="8">
        <v>102</v>
      </c>
      <c r="B104" s="5">
        <f t="shared" si="6"/>
        <v>43160</v>
      </c>
      <c r="C104" s="6">
        <f t="shared" si="7"/>
        <v>0.035</v>
      </c>
      <c r="D104" s="4">
        <f t="shared" si="8"/>
        <v>144989.92949577334</v>
      </c>
      <c r="E104" s="12">
        <f>SUM($D$3:D104)</f>
        <v>14788972.808568917</v>
      </c>
      <c r="F104" s="4">
        <f t="shared" si="9"/>
        <v>96721.69269325213</v>
      </c>
      <c r="G104" s="12">
        <f>SUM($F$3:F104)</f>
        <v>8547611.931828842</v>
      </c>
      <c r="H104" s="4">
        <f t="shared" si="10"/>
        <v>48268.2368025212</v>
      </c>
      <c r="I104" s="12">
        <f>SUM($H$3:H104)</f>
        <v>6241360.876740041</v>
      </c>
      <c r="J104" s="4">
        <f t="shared" si="11"/>
        <v>16452388.068171147</v>
      </c>
    </row>
    <row r="105" spans="1:10" ht="14.25">
      <c r="A105" s="8">
        <v>103</v>
      </c>
      <c r="B105" s="5">
        <f t="shared" si="6"/>
        <v>43191</v>
      </c>
      <c r="C105" s="6">
        <f t="shared" si="7"/>
        <v>0.035</v>
      </c>
      <c r="D105" s="4">
        <f t="shared" si="8"/>
        <v>144989.92949577334</v>
      </c>
      <c r="E105" s="12">
        <f>SUM($D$3:D105)</f>
        <v>14933962.738064691</v>
      </c>
      <c r="F105" s="4">
        <f t="shared" si="9"/>
        <v>97003.79763027413</v>
      </c>
      <c r="G105" s="12">
        <f>SUM($F$3:F105)</f>
        <v>8644615.729459116</v>
      </c>
      <c r="H105" s="4">
        <f t="shared" si="10"/>
        <v>47986.13186549922</v>
      </c>
      <c r="I105" s="12">
        <f>SUM($H$3:H105)</f>
        <v>6289347.008605541</v>
      </c>
      <c r="J105" s="4">
        <f t="shared" si="11"/>
        <v>16355384.270540873</v>
      </c>
    </row>
    <row r="106" spans="1:10" ht="14.25">
      <c r="A106" s="8">
        <v>104</v>
      </c>
      <c r="B106" s="5">
        <f t="shared" si="6"/>
        <v>43221</v>
      </c>
      <c r="C106" s="6">
        <f t="shared" si="7"/>
        <v>0.035</v>
      </c>
      <c r="D106" s="4">
        <f t="shared" si="8"/>
        <v>144989.92949577334</v>
      </c>
      <c r="E106" s="12">
        <f>SUM($D$3:D106)</f>
        <v>15078952.667560466</v>
      </c>
      <c r="F106" s="4">
        <f t="shared" si="9"/>
        <v>97286.72537336242</v>
      </c>
      <c r="G106" s="12">
        <f>SUM($F$3:F106)</f>
        <v>8741902.45483248</v>
      </c>
      <c r="H106" s="4">
        <f t="shared" si="10"/>
        <v>47703.20412241093</v>
      </c>
      <c r="I106" s="12">
        <f>SUM($H$3:H106)</f>
        <v>6337050.212727952</v>
      </c>
      <c r="J106" s="4">
        <f t="shared" si="11"/>
        <v>16258097.54516751</v>
      </c>
    </row>
    <row r="107" spans="1:10" ht="14.25">
      <c r="A107" s="8">
        <v>105</v>
      </c>
      <c r="B107" s="5">
        <f t="shared" si="6"/>
        <v>43252</v>
      </c>
      <c r="C107" s="6">
        <f t="shared" si="7"/>
        <v>0.035</v>
      </c>
      <c r="D107" s="4">
        <f t="shared" si="8"/>
        <v>144989.92949577334</v>
      </c>
      <c r="E107" s="12">
        <f>SUM($D$3:D107)</f>
        <v>15223942.59705624</v>
      </c>
      <c r="F107" s="4">
        <f t="shared" si="9"/>
        <v>97570.47832236807</v>
      </c>
      <c r="G107" s="12">
        <f>SUM($F$3:F107)</f>
        <v>8839472.933154847</v>
      </c>
      <c r="H107" s="4">
        <f t="shared" si="10"/>
        <v>47419.45117340527</v>
      </c>
      <c r="I107" s="12">
        <f>SUM($H$3:H107)</f>
        <v>6384469.663901357</v>
      </c>
      <c r="J107" s="4">
        <f t="shared" si="11"/>
        <v>16160527.066845141</v>
      </c>
    </row>
    <row r="108" spans="1:10" ht="14.25">
      <c r="A108" s="8">
        <v>106</v>
      </c>
      <c r="B108" s="5">
        <f t="shared" si="6"/>
        <v>43282</v>
      </c>
      <c r="C108" s="6">
        <f t="shared" si="7"/>
        <v>0.035</v>
      </c>
      <c r="D108" s="4">
        <f t="shared" si="8"/>
        <v>144989.92949577334</v>
      </c>
      <c r="E108" s="12">
        <f>SUM($D$3:D108)</f>
        <v>15368932.526552014</v>
      </c>
      <c r="F108" s="4">
        <f t="shared" si="9"/>
        <v>97855.05888414163</v>
      </c>
      <c r="G108" s="12">
        <f>SUM($F$3:F108)</f>
        <v>8937327.99203899</v>
      </c>
      <c r="H108" s="4">
        <f t="shared" si="10"/>
        <v>47134.870611631704</v>
      </c>
      <c r="I108" s="12">
        <f>SUM($H$3:H108)</f>
        <v>6431604.534512988</v>
      </c>
      <c r="J108" s="4">
        <f t="shared" si="11"/>
        <v>16062672.007961</v>
      </c>
    </row>
    <row r="109" spans="1:10" ht="14.25">
      <c r="A109" s="8">
        <v>107</v>
      </c>
      <c r="B109" s="5">
        <f t="shared" si="6"/>
        <v>43313</v>
      </c>
      <c r="C109" s="6">
        <f t="shared" si="7"/>
        <v>0.035</v>
      </c>
      <c r="D109" s="4">
        <f t="shared" si="8"/>
        <v>144989.92949577334</v>
      </c>
      <c r="E109" s="12">
        <f>SUM($D$3:D109)</f>
        <v>15513922.456047788</v>
      </c>
      <c r="F109" s="4">
        <f t="shared" si="9"/>
        <v>98140.46947255371</v>
      </c>
      <c r="G109" s="12">
        <f>SUM($F$3:F109)</f>
        <v>9035468.461511543</v>
      </c>
      <c r="H109" s="4">
        <f t="shared" si="10"/>
        <v>46849.460023219624</v>
      </c>
      <c r="I109" s="12">
        <f>SUM($H$3:H109)</f>
        <v>6478453.994536208</v>
      </c>
      <c r="J109" s="4">
        <f t="shared" si="11"/>
        <v>15964531.538488446</v>
      </c>
    </row>
    <row r="110" spans="1:10" ht="14.25">
      <c r="A110" s="8">
        <v>108</v>
      </c>
      <c r="B110" s="5">
        <f t="shared" si="6"/>
        <v>43344</v>
      </c>
      <c r="C110" s="6">
        <f t="shared" si="7"/>
        <v>0.035</v>
      </c>
      <c r="D110" s="4">
        <f t="shared" si="8"/>
        <v>144989.92949577334</v>
      </c>
      <c r="E110" s="12">
        <f>SUM($D$3:D110)</f>
        <v>15658912.385543562</v>
      </c>
      <c r="F110" s="4">
        <f t="shared" si="9"/>
        <v>98426.71250851534</v>
      </c>
      <c r="G110" s="12">
        <f>SUM($F$3:F110)</f>
        <v>9133895.174020058</v>
      </c>
      <c r="H110" s="4">
        <f t="shared" si="10"/>
        <v>46563.216987258005</v>
      </c>
      <c r="I110" s="12">
        <f>SUM($H$3:H110)</f>
        <v>6525017.211523466</v>
      </c>
      <c r="J110" s="4">
        <f t="shared" si="11"/>
        <v>15866104.825979931</v>
      </c>
    </row>
    <row r="111" spans="1:10" ht="14.25">
      <c r="A111" s="8">
        <v>109</v>
      </c>
      <c r="B111" s="5">
        <f t="shared" si="6"/>
        <v>43374</v>
      </c>
      <c r="C111" s="6">
        <f t="shared" si="7"/>
        <v>0.035</v>
      </c>
      <c r="D111" s="4">
        <f t="shared" si="8"/>
        <v>144989.92949577334</v>
      </c>
      <c r="E111" s="12">
        <f>SUM($D$3:D111)</f>
        <v>15803902.315039337</v>
      </c>
      <c r="F111" s="4">
        <f t="shared" si="9"/>
        <v>98713.79041999849</v>
      </c>
      <c r="G111" s="12">
        <f>SUM($F$3:F111)</f>
        <v>9232608.964440055</v>
      </c>
      <c r="H111" s="4">
        <f t="shared" si="10"/>
        <v>46276.13907577484</v>
      </c>
      <c r="I111" s="12">
        <f>SUM($H$3:H111)</f>
        <v>6571293.3505992405</v>
      </c>
      <c r="J111" s="4">
        <f t="shared" si="11"/>
        <v>15767391.035559934</v>
      </c>
    </row>
    <row r="112" spans="1:10" ht="14.25">
      <c r="A112" s="8">
        <v>110</v>
      </c>
      <c r="B112" s="5">
        <f t="shared" si="6"/>
        <v>43405</v>
      </c>
      <c r="C112" s="6">
        <f t="shared" si="7"/>
        <v>0.035</v>
      </c>
      <c r="D112" s="4">
        <f t="shared" si="8"/>
        <v>144989.92949577334</v>
      </c>
      <c r="E112" s="12">
        <f>SUM($D$3:D112)</f>
        <v>15948892.24453511</v>
      </c>
      <c r="F112" s="4">
        <f t="shared" si="9"/>
        <v>99001.70564205683</v>
      </c>
      <c r="G112" s="12">
        <f>SUM($F$3:F112)</f>
        <v>9331610.670082113</v>
      </c>
      <c r="H112" s="4">
        <f t="shared" si="10"/>
        <v>45988.22385371651</v>
      </c>
      <c r="I112" s="12">
        <f>SUM($H$3:H112)</f>
        <v>6617281.574452957</v>
      </c>
      <c r="J112" s="4">
        <f t="shared" si="11"/>
        <v>15668389.329917876</v>
      </c>
    </row>
    <row r="113" spans="1:10" ht="14.25">
      <c r="A113" s="8">
        <v>111</v>
      </c>
      <c r="B113" s="5">
        <f t="shared" si="6"/>
        <v>43435</v>
      </c>
      <c r="C113" s="6">
        <f t="shared" si="7"/>
        <v>0.035</v>
      </c>
      <c r="D113" s="4">
        <f t="shared" si="8"/>
        <v>144989.92949577334</v>
      </c>
      <c r="E113" s="12">
        <f>SUM($D$3:D113)</f>
        <v>16093882.174030885</v>
      </c>
      <c r="F113" s="4">
        <f t="shared" si="9"/>
        <v>99290.46061684615</v>
      </c>
      <c r="G113" s="12">
        <f>SUM($F$3:F113)</f>
        <v>9430901.130698958</v>
      </c>
      <c r="H113" s="4">
        <f t="shared" si="10"/>
        <v>45699.468878927175</v>
      </c>
      <c r="I113" s="12">
        <f>SUM($H$3:H113)</f>
        <v>6662981.043331884</v>
      </c>
      <c r="J113" s="4">
        <f t="shared" si="11"/>
        <v>15569098.86930103</v>
      </c>
    </row>
    <row r="114" spans="1:10" ht="14.25">
      <c r="A114" s="8">
        <v>112</v>
      </c>
      <c r="B114" s="5">
        <f t="shared" si="6"/>
        <v>43466</v>
      </c>
      <c r="C114" s="6">
        <f t="shared" si="7"/>
        <v>0.035</v>
      </c>
      <c r="D114" s="4">
        <f t="shared" si="8"/>
        <v>144989.92949577334</v>
      </c>
      <c r="E114" s="12">
        <f>SUM($D$3:D114)</f>
        <v>16238872.10352666</v>
      </c>
      <c r="F114" s="4">
        <f t="shared" si="9"/>
        <v>99580.05779364529</v>
      </c>
      <c r="G114" s="12">
        <f>SUM($F$3:F114)</f>
        <v>9530481.188492604</v>
      </c>
      <c r="H114" s="4">
        <f t="shared" si="10"/>
        <v>45409.871702128046</v>
      </c>
      <c r="I114" s="12">
        <f>SUM($H$3:H114)</f>
        <v>6708390.915034012</v>
      </c>
      <c r="J114" s="4">
        <f t="shared" si="11"/>
        <v>15469518.811507385</v>
      </c>
    </row>
    <row r="115" spans="1:10" ht="14.25">
      <c r="A115" s="8">
        <v>113</v>
      </c>
      <c r="B115" s="5">
        <f t="shared" si="6"/>
        <v>43497</v>
      </c>
      <c r="C115" s="6">
        <f t="shared" si="7"/>
        <v>0.035</v>
      </c>
      <c r="D115" s="4">
        <f t="shared" si="8"/>
        <v>144989.92949577334</v>
      </c>
      <c r="E115" s="12">
        <f>SUM($D$3:D115)</f>
        <v>16383862.033022434</v>
      </c>
      <c r="F115" s="4">
        <f t="shared" si="9"/>
        <v>99870.49962887676</v>
      </c>
      <c r="G115" s="12">
        <f>SUM($F$3:F115)</f>
        <v>9630351.68812148</v>
      </c>
      <c r="H115" s="4">
        <f t="shared" si="10"/>
        <v>45119.42986689658</v>
      </c>
      <c r="I115" s="12">
        <f>SUM($H$3:H115)</f>
        <v>6753510.344900909</v>
      </c>
      <c r="J115" s="4">
        <f t="shared" si="11"/>
        <v>15369648.311878508</v>
      </c>
    </row>
    <row r="116" spans="1:10" ht="14.25">
      <c r="A116" s="8">
        <v>114</v>
      </c>
      <c r="B116" s="5">
        <f t="shared" si="6"/>
        <v>43525</v>
      </c>
      <c r="C116" s="6">
        <f t="shared" si="7"/>
        <v>0.035</v>
      </c>
      <c r="D116" s="4">
        <f t="shared" si="8"/>
        <v>144989.92949577334</v>
      </c>
      <c r="E116" s="12">
        <f>SUM($D$3:D116)</f>
        <v>16528851.962518208</v>
      </c>
      <c r="F116" s="4">
        <f t="shared" si="9"/>
        <v>100161.78858612764</v>
      </c>
      <c r="G116" s="12">
        <f>SUM($F$3:F116)</f>
        <v>9730513.47670761</v>
      </c>
      <c r="H116" s="4">
        <f t="shared" si="10"/>
        <v>44828.14090964569</v>
      </c>
      <c r="I116" s="12">
        <f>SUM($H$3:H116)</f>
        <v>6798338.485810555</v>
      </c>
      <c r="J116" s="4">
        <f t="shared" si="11"/>
        <v>15269486.52329238</v>
      </c>
    </row>
    <row r="117" spans="1:10" ht="14.25">
      <c r="A117" s="8">
        <v>115</v>
      </c>
      <c r="B117" s="5">
        <f t="shared" si="6"/>
        <v>43556</v>
      </c>
      <c r="C117" s="6">
        <f t="shared" si="7"/>
        <v>0.035</v>
      </c>
      <c r="D117" s="4">
        <f t="shared" si="8"/>
        <v>144989.92949577334</v>
      </c>
      <c r="E117" s="12">
        <f>SUM($D$3:D117)</f>
        <v>16673841.892013982</v>
      </c>
      <c r="F117" s="4">
        <f t="shared" si="9"/>
        <v>100453.92713617052</v>
      </c>
      <c r="G117" s="12">
        <f>SUM($F$3:F117)</f>
        <v>9830967.40384378</v>
      </c>
      <c r="H117" s="4">
        <f t="shared" si="10"/>
        <v>44536.00235960281</v>
      </c>
      <c r="I117" s="12">
        <f>SUM($H$3:H117)</f>
        <v>6842874.488170157</v>
      </c>
      <c r="J117" s="4">
        <f t="shared" si="11"/>
        <v>15169032.59615621</v>
      </c>
    </row>
    <row r="118" spans="1:10" ht="14.25">
      <c r="A118" s="8">
        <v>116</v>
      </c>
      <c r="B118" s="5">
        <f t="shared" si="6"/>
        <v>43586</v>
      </c>
      <c r="C118" s="6">
        <f t="shared" si="7"/>
        <v>0.035</v>
      </c>
      <c r="D118" s="4">
        <f t="shared" si="8"/>
        <v>144989.92949577337</v>
      </c>
      <c r="E118" s="12">
        <f>SUM($D$3:D118)</f>
        <v>16818831.821509756</v>
      </c>
      <c r="F118" s="4">
        <f t="shared" si="9"/>
        <v>100746.91775698437</v>
      </c>
      <c r="G118" s="12">
        <f>SUM($F$3:F118)</f>
        <v>9931714.321600763</v>
      </c>
      <c r="H118" s="4">
        <f t="shared" si="10"/>
        <v>44243.011738788984</v>
      </c>
      <c r="I118" s="12">
        <f>SUM($H$3:H118)</f>
        <v>6887117.499908946</v>
      </c>
      <c r="J118" s="4">
        <f t="shared" si="11"/>
        <v>15068285.678399226</v>
      </c>
    </row>
    <row r="119" spans="1:10" ht="14.25">
      <c r="A119" s="8">
        <v>117</v>
      </c>
      <c r="B119" s="5">
        <f t="shared" si="6"/>
        <v>43617</v>
      </c>
      <c r="C119" s="6">
        <f t="shared" si="7"/>
        <v>0.035</v>
      </c>
      <c r="D119" s="4">
        <f t="shared" si="8"/>
        <v>144989.92949577334</v>
      </c>
      <c r="E119" s="12">
        <f>SUM($D$3:D119)</f>
        <v>16963821.75100553</v>
      </c>
      <c r="F119" s="4">
        <f t="shared" si="9"/>
        <v>101040.76293377556</v>
      </c>
      <c r="G119" s="12">
        <f>SUM($F$3:F119)</f>
        <v>10032755.084534539</v>
      </c>
      <c r="H119" s="4">
        <f t="shared" si="10"/>
        <v>43949.16656199778</v>
      </c>
      <c r="I119" s="12">
        <f>SUM($H$3:H119)</f>
        <v>6931066.666470944</v>
      </c>
      <c r="J119" s="4">
        <f t="shared" si="11"/>
        <v>14967244.91546545</v>
      </c>
    </row>
    <row r="120" spans="1:10" ht="14.25">
      <c r="A120" s="8">
        <v>118</v>
      </c>
      <c r="B120" s="5">
        <f t="shared" si="6"/>
        <v>43647</v>
      </c>
      <c r="C120" s="6">
        <f t="shared" si="7"/>
        <v>0.035</v>
      </c>
      <c r="D120" s="4">
        <f t="shared" si="8"/>
        <v>144989.92949577334</v>
      </c>
      <c r="E120" s="12">
        <f>SUM($D$3:D120)</f>
        <v>17108811.680501305</v>
      </c>
      <c r="F120" s="4">
        <f t="shared" si="9"/>
        <v>101335.46515899908</v>
      </c>
      <c r="G120" s="12">
        <f>SUM($F$3:F120)</f>
        <v>10134090.549693538</v>
      </c>
      <c r="H120" s="4">
        <f t="shared" si="10"/>
        <v>43654.46433677426</v>
      </c>
      <c r="I120" s="12">
        <f>SUM($H$3:H120)</f>
        <v>6974721.130807718</v>
      </c>
      <c r="J120" s="4">
        <f t="shared" si="11"/>
        <v>14865909.450306451</v>
      </c>
    </row>
    <row r="121" spans="1:10" ht="14.25">
      <c r="A121" s="8">
        <v>119</v>
      </c>
      <c r="B121" s="5">
        <f t="shared" si="6"/>
        <v>43678</v>
      </c>
      <c r="C121" s="6">
        <f t="shared" si="7"/>
        <v>0.035</v>
      </c>
      <c r="D121" s="4">
        <f t="shared" si="8"/>
        <v>144989.92949577334</v>
      </c>
      <c r="E121" s="12">
        <f>SUM($D$3:D121)</f>
        <v>17253801.60999708</v>
      </c>
      <c r="F121" s="4">
        <f t="shared" si="9"/>
        <v>101631.02693237948</v>
      </c>
      <c r="G121" s="12">
        <f>SUM($F$3:F121)</f>
        <v>10235721.576625917</v>
      </c>
      <c r="H121" s="4">
        <f t="shared" si="10"/>
        <v>43358.90256339385</v>
      </c>
      <c r="I121" s="12">
        <f>SUM($H$3:H121)</f>
        <v>7018080.033371112</v>
      </c>
      <c r="J121" s="4">
        <f t="shared" si="11"/>
        <v>14764278.423374072</v>
      </c>
    </row>
    <row r="122" spans="1:10" ht="14.25">
      <c r="A122" s="8">
        <v>120</v>
      </c>
      <c r="B122" s="5">
        <f t="shared" si="6"/>
        <v>43709</v>
      </c>
      <c r="C122" s="6">
        <f t="shared" si="7"/>
        <v>0.035</v>
      </c>
      <c r="D122" s="4">
        <f t="shared" si="8"/>
        <v>144989.92949577334</v>
      </c>
      <c r="E122" s="12">
        <f>SUM($D$3:D122)</f>
        <v>17398791.539492853</v>
      </c>
      <c r="F122" s="4">
        <f t="shared" si="9"/>
        <v>101927.45076093225</v>
      </c>
      <c r="G122" s="12">
        <f>SUM($F$3:F122)</f>
        <v>10337649.02738685</v>
      </c>
      <c r="H122" s="4">
        <f t="shared" si="10"/>
        <v>43062.478734841075</v>
      </c>
      <c r="I122" s="12">
        <f>SUM($H$3:H122)</f>
        <v>7061142.512105953</v>
      </c>
      <c r="J122" s="4">
        <f t="shared" si="11"/>
        <v>14662350.97261314</v>
      </c>
    </row>
    <row r="123" spans="1:10" ht="14.25">
      <c r="A123" s="8">
        <v>121</v>
      </c>
      <c r="B123" s="5">
        <f t="shared" si="6"/>
        <v>43739</v>
      </c>
      <c r="C123" s="6">
        <f t="shared" si="7"/>
        <v>0.035</v>
      </c>
      <c r="D123" s="4">
        <f t="shared" si="8"/>
        <v>144989.92949577334</v>
      </c>
      <c r="E123" s="12">
        <f>SUM($D$3:D123)</f>
        <v>17543781.468988627</v>
      </c>
      <c r="F123" s="4">
        <f t="shared" si="9"/>
        <v>102224.73915898499</v>
      </c>
      <c r="G123" s="12">
        <f>SUM($F$3:F123)</f>
        <v>10439873.766545834</v>
      </c>
      <c r="H123" s="4">
        <f t="shared" si="10"/>
        <v>42765.190336788364</v>
      </c>
      <c r="I123" s="12">
        <f>SUM($H$3:H123)</f>
        <v>7103907.702442741</v>
      </c>
      <c r="J123" s="4">
        <f t="shared" si="11"/>
        <v>14560126.233454155</v>
      </c>
    </row>
    <row r="124" spans="1:10" ht="14.25">
      <c r="A124" s="8">
        <v>122</v>
      </c>
      <c r="B124" s="5">
        <f t="shared" si="6"/>
        <v>43770</v>
      </c>
      <c r="C124" s="6">
        <f t="shared" si="7"/>
        <v>0.035</v>
      </c>
      <c r="D124" s="4">
        <f t="shared" si="8"/>
        <v>144989.92949577334</v>
      </c>
      <c r="E124" s="12">
        <f>SUM($D$3:D124)</f>
        <v>17688771.3984844</v>
      </c>
      <c r="F124" s="4">
        <f t="shared" si="9"/>
        <v>102522.89464819868</v>
      </c>
      <c r="G124" s="12">
        <f>SUM($F$3:F124)</f>
        <v>10542396.661194032</v>
      </c>
      <c r="H124" s="4">
        <f t="shared" si="10"/>
        <v>42467.03484757466</v>
      </c>
      <c r="I124" s="12">
        <f>SUM($H$3:H124)</f>
        <v>7146374.737290315</v>
      </c>
      <c r="J124" s="4">
        <f t="shared" si="11"/>
        <v>14457603.338805957</v>
      </c>
    </row>
    <row r="125" spans="1:10" ht="14.25">
      <c r="A125" s="8">
        <v>123</v>
      </c>
      <c r="B125" s="5">
        <f t="shared" si="6"/>
        <v>43800</v>
      </c>
      <c r="C125" s="6">
        <f t="shared" si="7"/>
        <v>0.035</v>
      </c>
      <c r="D125" s="4">
        <f t="shared" si="8"/>
        <v>144989.92949577334</v>
      </c>
      <c r="E125" s="12">
        <f>SUM($D$3:D125)</f>
        <v>17833761.327980176</v>
      </c>
      <c r="F125" s="4">
        <f t="shared" si="9"/>
        <v>102821.91975758926</v>
      </c>
      <c r="G125" s="12">
        <f>SUM($F$3:F125)</f>
        <v>10645218.580951622</v>
      </c>
      <c r="H125" s="4">
        <f t="shared" si="10"/>
        <v>42168.009738184075</v>
      </c>
      <c r="I125" s="12">
        <f>SUM($H$3:H125)</f>
        <v>7188542.7470285</v>
      </c>
      <c r="J125" s="4">
        <f t="shared" si="11"/>
        <v>14354781.419048367</v>
      </c>
    </row>
    <row r="126" spans="1:10" ht="14.25">
      <c r="A126" s="8">
        <v>124</v>
      </c>
      <c r="B126" s="5">
        <f t="shared" si="6"/>
        <v>43831</v>
      </c>
      <c r="C126" s="6">
        <f t="shared" si="7"/>
        <v>0.035</v>
      </c>
      <c r="D126" s="4">
        <f t="shared" si="8"/>
        <v>144989.92949577334</v>
      </c>
      <c r="E126" s="12">
        <f>SUM($D$3:D126)</f>
        <v>17978751.25747595</v>
      </c>
      <c r="F126" s="4">
        <f t="shared" si="9"/>
        <v>103121.81702354891</v>
      </c>
      <c r="G126" s="12">
        <f>SUM($F$3:F126)</f>
        <v>10748340.397975171</v>
      </c>
      <c r="H126" s="4">
        <f t="shared" si="10"/>
        <v>41868.112472224435</v>
      </c>
      <c r="I126" s="12">
        <f>SUM($H$3:H126)</f>
        <v>7230410.859500724</v>
      </c>
      <c r="J126" s="4">
        <f t="shared" si="11"/>
        <v>14251659.602024818</v>
      </c>
    </row>
    <row r="127" spans="1:10" ht="14.25">
      <c r="A127" s="8">
        <v>125</v>
      </c>
      <c r="B127" s="5">
        <f t="shared" si="6"/>
        <v>43862</v>
      </c>
      <c r="C127" s="6">
        <f t="shared" si="7"/>
        <v>0.035</v>
      </c>
      <c r="D127" s="4">
        <f t="shared" si="8"/>
        <v>144989.92949577334</v>
      </c>
      <c r="E127" s="12">
        <f>SUM($D$3:D127)</f>
        <v>18123741.186971724</v>
      </c>
      <c r="F127" s="4">
        <f t="shared" si="9"/>
        <v>103422.58898986758</v>
      </c>
      <c r="G127" s="12">
        <f>SUM($F$3:F127)</f>
        <v>10851762.986965038</v>
      </c>
      <c r="H127" s="4">
        <f t="shared" si="10"/>
        <v>41567.34050590576</v>
      </c>
      <c r="I127" s="12">
        <f>SUM($H$3:H127)</f>
        <v>7271978.200006629</v>
      </c>
      <c r="J127" s="4">
        <f t="shared" si="11"/>
        <v>14148237.013034951</v>
      </c>
    </row>
    <row r="128" spans="1:10" ht="14.25">
      <c r="A128" s="8">
        <v>126</v>
      </c>
      <c r="B128" s="5">
        <f t="shared" si="6"/>
        <v>43891</v>
      </c>
      <c r="C128" s="6">
        <f t="shared" si="7"/>
        <v>0.035</v>
      </c>
      <c r="D128" s="4">
        <f t="shared" si="8"/>
        <v>144989.92949577334</v>
      </c>
      <c r="E128" s="12">
        <f>SUM($D$3:D128)</f>
        <v>18268731.1164675</v>
      </c>
      <c r="F128" s="4">
        <f t="shared" si="9"/>
        <v>103724.2382077547</v>
      </c>
      <c r="G128" s="12">
        <f>SUM($F$3:F128)</f>
        <v>10955487.225172793</v>
      </c>
      <c r="H128" s="4">
        <f t="shared" si="10"/>
        <v>41265.69128801864</v>
      </c>
      <c r="I128" s="12">
        <f>SUM($H$3:H128)</f>
        <v>7313243.891294648</v>
      </c>
      <c r="J128" s="4">
        <f t="shared" si="11"/>
        <v>14044512.774827195</v>
      </c>
    </row>
    <row r="129" spans="1:10" ht="14.25">
      <c r="A129" s="8">
        <v>127</v>
      </c>
      <c r="B129" s="5">
        <f t="shared" si="6"/>
        <v>43922</v>
      </c>
      <c r="C129" s="6">
        <f t="shared" si="7"/>
        <v>0.035</v>
      </c>
      <c r="D129" s="4">
        <f t="shared" si="8"/>
        <v>144989.92949577334</v>
      </c>
      <c r="E129" s="12">
        <f>SUM($D$3:D129)</f>
        <v>18413721.045963272</v>
      </c>
      <c r="F129" s="4">
        <f t="shared" si="9"/>
        <v>104026.76723586065</v>
      </c>
      <c r="G129" s="12">
        <f>SUM($F$3:F129)</f>
        <v>11059513.992408654</v>
      </c>
      <c r="H129" s="4">
        <f t="shared" si="10"/>
        <v>40963.16225991269</v>
      </c>
      <c r="I129" s="12">
        <f>SUM($H$3:H129)</f>
        <v>7354207.053554561</v>
      </c>
      <c r="J129" s="4">
        <f t="shared" si="11"/>
        <v>13940486.007591335</v>
      </c>
    </row>
    <row r="130" spans="1:10" ht="14.25">
      <c r="A130" s="8">
        <v>128</v>
      </c>
      <c r="B130" s="5">
        <f t="shared" si="6"/>
        <v>43952</v>
      </c>
      <c r="C130" s="6">
        <f t="shared" si="7"/>
        <v>0.035</v>
      </c>
      <c r="D130" s="4">
        <f t="shared" si="8"/>
        <v>144989.92949577334</v>
      </c>
      <c r="E130" s="12">
        <f>SUM($D$3:D130)</f>
        <v>18558710.975459047</v>
      </c>
      <c r="F130" s="4">
        <f t="shared" si="9"/>
        <v>104330.17864029857</v>
      </c>
      <c r="G130" s="12">
        <f>SUM($F$3:F130)</f>
        <v>11163844.171048952</v>
      </c>
      <c r="H130" s="4">
        <f t="shared" si="10"/>
        <v>40659.75085547476</v>
      </c>
      <c r="I130" s="12">
        <f>SUM($H$3:H130)</f>
        <v>7394866.804410036</v>
      </c>
      <c r="J130" s="4">
        <f t="shared" si="11"/>
        <v>13836155.828951037</v>
      </c>
    </row>
    <row r="131" spans="1:10" ht="14.25">
      <c r="A131" s="8">
        <v>129</v>
      </c>
      <c r="B131" s="5">
        <f aca="true" t="shared" si="12" ref="B131:B194">DATE(YEAR(B130),MONTH(B130)+1,DAY(B130))</f>
        <v>43983</v>
      </c>
      <c r="C131" s="6">
        <f aca="true" t="shared" si="13" ref="C131:C194">C130</f>
        <v>0.035</v>
      </c>
      <c r="D131" s="4">
        <f aca="true" t="shared" si="14" ref="D131:D194">F131+H131</f>
        <v>144989.92949577334</v>
      </c>
      <c r="E131" s="12">
        <f>SUM($D$3:D131)</f>
        <v>18703700.90495482</v>
      </c>
      <c r="F131" s="4">
        <f aca="true" t="shared" si="15" ref="F131:F194">-PPMT(C131/12,A131,MAX(A$1:A$65536),$J$2)</f>
        <v>104634.4749946661</v>
      </c>
      <c r="G131" s="12">
        <f>SUM($F$3:F131)</f>
        <v>11268478.64604362</v>
      </c>
      <c r="H131" s="4">
        <f aca="true" t="shared" si="16" ref="H131:H194">-IPMT(C131/12,A131,MAX(A$1:A$65536),$J$2)</f>
        <v>40355.454501107226</v>
      </c>
      <c r="I131" s="12">
        <f>SUM($H$3:H131)</f>
        <v>7435222.258911143</v>
      </c>
      <c r="J131" s="4">
        <f aca="true" t="shared" si="17" ref="J131:J194">J130-F131</f>
        <v>13731521.35395637</v>
      </c>
    </row>
    <row r="132" spans="1:10" ht="14.25">
      <c r="A132" s="8">
        <v>130</v>
      </c>
      <c r="B132" s="5">
        <f t="shared" si="12"/>
        <v>44013</v>
      </c>
      <c r="C132" s="6">
        <f t="shared" si="13"/>
        <v>0.035</v>
      </c>
      <c r="D132" s="4">
        <f t="shared" si="14"/>
        <v>144989.92949577337</v>
      </c>
      <c r="E132" s="12">
        <f>SUM($D$3:D132)</f>
        <v>18848690.834450595</v>
      </c>
      <c r="F132" s="4">
        <f t="shared" si="15"/>
        <v>104939.65888006723</v>
      </c>
      <c r="G132" s="12">
        <f>SUM($F$3:F132)</f>
        <v>11373418.304923687</v>
      </c>
      <c r="H132" s="4">
        <f t="shared" si="16"/>
        <v>40050.270615706126</v>
      </c>
      <c r="I132" s="12">
        <f>SUM($H$3:H132)</f>
        <v>7475272.529526849</v>
      </c>
      <c r="J132" s="4">
        <f t="shared" si="17"/>
        <v>13626581.695076302</v>
      </c>
    </row>
    <row r="133" spans="1:10" ht="14.25">
      <c r="A133" s="8">
        <v>131</v>
      </c>
      <c r="B133" s="5">
        <f t="shared" si="12"/>
        <v>44044</v>
      </c>
      <c r="C133" s="6">
        <f t="shared" si="13"/>
        <v>0.035</v>
      </c>
      <c r="D133" s="4">
        <f t="shared" si="14"/>
        <v>144989.92949577334</v>
      </c>
      <c r="E133" s="12">
        <f>SUM($D$3:D133)</f>
        <v>18993680.76394637</v>
      </c>
      <c r="F133" s="4">
        <f t="shared" si="15"/>
        <v>105245.73288513409</v>
      </c>
      <c r="G133" s="12">
        <f>SUM($F$3:F133)</f>
        <v>11478664.03780882</v>
      </c>
      <c r="H133" s="4">
        <f t="shared" si="16"/>
        <v>39744.19661063925</v>
      </c>
      <c r="I133" s="12">
        <f>SUM($H$3:H133)</f>
        <v>7515016.726137488</v>
      </c>
      <c r="J133" s="4">
        <f t="shared" si="17"/>
        <v>13521335.962191168</v>
      </c>
    </row>
    <row r="134" spans="1:10" ht="14.25">
      <c r="A134" s="8">
        <v>132</v>
      </c>
      <c r="B134" s="5">
        <f t="shared" si="12"/>
        <v>44075</v>
      </c>
      <c r="C134" s="6">
        <f t="shared" si="13"/>
        <v>0.035</v>
      </c>
      <c r="D134" s="4">
        <f t="shared" si="14"/>
        <v>144989.92949577334</v>
      </c>
      <c r="E134" s="12">
        <f>SUM($D$3:D134)</f>
        <v>19138670.693442143</v>
      </c>
      <c r="F134" s="4">
        <f t="shared" si="15"/>
        <v>105552.69960604906</v>
      </c>
      <c r="G134" s="12">
        <f>SUM($F$3:F134)</f>
        <v>11584216.73741487</v>
      </c>
      <c r="H134" s="4">
        <f t="shared" si="16"/>
        <v>39437.22988972428</v>
      </c>
      <c r="I134" s="12">
        <f>SUM($H$3:H134)</f>
        <v>7554453.956027213</v>
      </c>
      <c r="J134" s="4">
        <f t="shared" si="17"/>
        <v>13415783.262585118</v>
      </c>
    </row>
    <row r="135" spans="1:10" ht="14.25">
      <c r="A135" s="8">
        <v>133</v>
      </c>
      <c r="B135" s="5">
        <f t="shared" si="12"/>
        <v>44105</v>
      </c>
      <c r="C135" s="6">
        <f t="shared" si="13"/>
        <v>0.035</v>
      </c>
      <c r="D135" s="4">
        <f t="shared" si="14"/>
        <v>144989.92949577334</v>
      </c>
      <c r="E135" s="12">
        <f>SUM($D$3:D135)</f>
        <v>19283660.622937918</v>
      </c>
      <c r="F135" s="4">
        <f t="shared" si="15"/>
        <v>105860.56164656671</v>
      </c>
      <c r="G135" s="12">
        <f>SUM($F$3:F135)</f>
        <v>11690077.299061436</v>
      </c>
      <c r="H135" s="4">
        <f t="shared" si="16"/>
        <v>39129.36784920663</v>
      </c>
      <c r="I135" s="12">
        <f>SUM($H$3:H135)</f>
        <v>7593583.323876419</v>
      </c>
      <c r="J135" s="4">
        <f t="shared" si="17"/>
        <v>13309922.700938553</v>
      </c>
    </row>
    <row r="136" spans="1:10" ht="14.25">
      <c r="A136" s="8">
        <v>134</v>
      </c>
      <c r="B136" s="5">
        <f t="shared" si="12"/>
        <v>44136</v>
      </c>
      <c r="C136" s="6">
        <f t="shared" si="13"/>
        <v>0.035</v>
      </c>
      <c r="D136" s="4">
        <f t="shared" si="14"/>
        <v>144989.92949577337</v>
      </c>
      <c r="E136" s="12">
        <f>SUM($D$3:D136)</f>
        <v>19428650.552433692</v>
      </c>
      <c r="F136" s="4">
        <f t="shared" si="15"/>
        <v>106169.32161803587</v>
      </c>
      <c r="G136" s="12">
        <f>SUM($F$3:F136)</f>
        <v>11796246.620679472</v>
      </c>
      <c r="H136" s="4">
        <f t="shared" si="16"/>
        <v>38820.607877737486</v>
      </c>
      <c r="I136" s="12">
        <f>SUM($H$3:H136)</f>
        <v>7632403.931754157</v>
      </c>
      <c r="J136" s="4">
        <f t="shared" si="17"/>
        <v>13203753.379320517</v>
      </c>
    </row>
    <row r="137" spans="1:10" ht="14.25">
      <c r="A137" s="8">
        <v>135</v>
      </c>
      <c r="B137" s="5">
        <f t="shared" si="12"/>
        <v>44166</v>
      </c>
      <c r="C137" s="6">
        <f t="shared" si="13"/>
        <v>0.035</v>
      </c>
      <c r="D137" s="4">
        <f t="shared" si="14"/>
        <v>144989.92949577334</v>
      </c>
      <c r="E137" s="12">
        <f>SUM($D$3:D137)</f>
        <v>19573640.481929466</v>
      </c>
      <c r="F137" s="4">
        <f t="shared" si="15"/>
        <v>106478.98213942179</v>
      </c>
      <c r="G137" s="12">
        <f>SUM($F$3:F137)</f>
        <v>11902725.602818893</v>
      </c>
      <c r="H137" s="4">
        <f t="shared" si="16"/>
        <v>38510.947356351535</v>
      </c>
      <c r="I137" s="12">
        <f>SUM($H$3:H137)</f>
        <v>7670914.879110509</v>
      </c>
      <c r="J137" s="4">
        <f t="shared" si="17"/>
        <v>13097274.397181096</v>
      </c>
    </row>
    <row r="138" spans="1:10" ht="14.25">
      <c r="A138" s="8">
        <v>136</v>
      </c>
      <c r="B138" s="5">
        <f t="shared" si="12"/>
        <v>44197</v>
      </c>
      <c r="C138" s="6">
        <f t="shared" si="13"/>
        <v>0.035</v>
      </c>
      <c r="D138" s="4">
        <f t="shared" si="14"/>
        <v>144989.92949577337</v>
      </c>
      <c r="E138" s="12">
        <f>SUM($D$3:D138)</f>
        <v>19718630.41142524</v>
      </c>
      <c r="F138" s="4">
        <f t="shared" si="15"/>
        <v>106789.54583732846</v>
      </c>
      <c r="G138" s="12">
        <f>SUM($F$3:F138)</f>
        <v>12009515.148656221</v>
      </c>
      <c r="H138" s="4">
        <f t="shared" si="16"/>
        <v>38200.383658444895</v>
      </c>
      <c r="I138" s="12">
        <f>SUM($H$3:H138)</f>
        <v>7709115.262768953</v>
      </c>
      <c r="J138" s="4">
        <f t="shared" si="17"/>
        <v>12990484.851343768</v>
      </c>
    </row>
    <row r="139" spans="1:10" ht="14.25">
      <c r="A139" s="8">
        <v>137</v>
      </c>
      <c r="B139" s="5">
        <f t="shared" si="12"/>
        <v>44228</v>
      </c>
      <c r="C139" s="6">
        <f t="shared" si="13"/>
        <v>0.035</v>
      </c>
      <c r="D139" s="4">
        <f t="shared" si="14"/>
        <v>144989.92949577334</v>
      </c>
      <c r="E139" s="12">
        <f>SUM($D$3:D139)</f>
        <v>19863620.340921015</v>
      </c>
      <c r="F139" s="4">
        <f t="shared" si="15"/>
        <v>107101.01534602063</v>
      </c>
      <c r="G139" s="12">
        <f>SUM($F$3:F139)</f>
        <v>12116616.164002242</v>
      </c>
      <c r="H139" s="4">
        <f t="shared" si="16"/>
        <v>37888.914149752694</v>
      </c>
      <c r="I139" s="12">
        <f>SUM($H$3:H139)</f>
        <v>7747004.176918706</v>
      </c>
      <c r="J139" s="4">
        <f t="shared" si="17"/>
        <v>12883383.835997747</v>
      </c>
    </row>
    <row r="140" spans="1:10" ht="14.25">
      <c r="A140" s="8">
        <v>138</v>
      </c>
      <c r="B140" s="5">
        <f t="shared" si="12"/>
        <v>44256</v>
      </c>
      <c r="C140" s="6">
        <f t="shared" si="13"/>
        <v>0.035</v>
      </c>
      <c r="D140" s="4">
        <f t="shared" si="14"/>
        <v>144989.92949577337</v>
      </c>
      <c r="E140" s="12">
        <f>SUM($D$3:D140)</f>
        <v>20008610.27041679</v>
      </c>
      <c r="F140" s="4">
        <f t="shared" si="15"/>
        <v>107413.39330744656</v>
      </c>
      <c r="G140" s="12">
        <f>SUM($F$3:F140)</f>
        <v>12224029.557309689</v>
      </c>
      <c r="H140" s="4">
        <f t="shared" si="16"/>
        <v>37576.5361883268</v>
      </c>
      <c r="I140" s="12">
        <f>SUM($H$3:H140)</f>
        <v>7784580.713107033</v>
      </c>
      <c r="J140" s="4">
        <f t="shared" si="17"/>
        <v>12775970.4426903</v>
      </c>
    </row>
    <row r="141" spans="1:10" ht="14.25">
      <c r="A141" s="8">
        <v>139</v>
      </c>
      <c r="B141" s="5">
        <f t="shared" si="12"/>
        <v>44287</v>
      </c>
      <c r="C141" s="6">
        <f t="shared" si="13"/>
        <v>0.035</v>
      </c>
      <c r="D141" s="4">
        <f t="shared" si="14"/>
        <v>144989.92949577334</v>
      </c>
      <c r="E141" s="12">
        <f>SUM($D$3:D141)</f>
        <v>20153600.199912563</v>
      </c>
      <c r="F141" s="4">
        <f t="shared" si="15"/>
        <v>107726.68237125993</v>
      </c>
      <c r="G141" s="12">
        <f>SUM($F$3:F141)</f>
        <v>12331756.23968095</v>
      </c>
      <c r="H141" s="4">
        <f t="shared" si="16"/>
        <v>37263.24712451341</v>
      </c>
      <c r="I141" s="12">
        <f>SUM($H$3:H141)</f>
        <v>7821843.960231546</v>
      </c>
      <c r="J141" s="4">
        <f t="shared" si="17"/>
        <v>12668243.76031904</v>
      </c>
    </row>
    <row r="142" spans="1:10" ht="14.25">
      <c r="A142" s="8">
        <v>140</v>
      </c>
      <c r="B142" s="5">
        <f t="shared" si="12"/>
        <v>44317</v>
      </c>
      <c r="C142" s="6">
        <f t="shared" si="13"/>
        <v>0.035</v>
      </c>
      <c r="D142" s="4">
        <f t="shared" si="14"/>
        <v>144989.92949577334</v>
      </c>
      <c r="E142" s="12">
        <f>SUM($D$3:D142)</f>
        <v>20298590.129408337</v>
      </c>
      <c r="F142" s="4">
        <f t="shared" si="15"/>
        <v>108040.88519484278</v>
      </c>
      <c r="G142" s="12">
        <f>SUM($F$3:F142)</f>
        <v>12439797.124875793</v>
      </c>
      <c r="H142" s="4">
        <f t="shared" si="16"/>
        <v>36949.04430093057</v>
      </c>
      <c r="I142" s="12">
        <f>SUM($H$3:H142)</f>
        <v>7858793.004532477</v>
      </c>
      <c r="J142" s="4">
        <f t="shared" si="17"/>
        <v>12560202.875124196</v>
      </c>
    </row>
    <row r="143" spans="1:10" ht="14.25">
      <c r="A143" s="8">
        <v>141</v>
      </c>
      <c r="B143" s="5">
        <f t="shared" si="12"/>
        <v>44348</v>
      </c>
      <c r="C143" s="6">
        <f t="shared" si="13"/>
        <v>0.035</v>
      </c>
      <c r="D143" s="4">
        <f t="shared" si="14"/>
        <v>144989.92949577334</v>
      </c>
      <c r="E143" s="12">
        <f>SUM($D$3:D143)</f>
        <v>20443580.05890411</v>
      </c>
      <c r="F143" s="4">
        <f t="shared" si="15"/>
        <v>108356.00444332772</v>
      </c>
      <c r="G143" s="12">
        <f>SUM($F$3:F143)</f>
        <v>12548153.12931912</v>
      </c>
      <c r="H143" s="4">
        <f t="shared" si="16"/>
        <v>36633.92505244561</v>
      </c>
      <c r="I143" s="12">
        <f>SUM($H$3:H143)</f>
        <v>7895426.929584922</v>
      </c>
      <c r="J143" s="4">
        <f t="shared" si="17"/>
        <v>12451846.870680869</v>
      </c>
    </row>
    <row r="144" spans="1:10" ht="14.25">
      <c r="A144" s="8">
        <v>142</v>
      </c>
      <c r="B144" s="5">
        <f t="shared" si="12"/>
        <v>44378</v>
      </c>
      <c r="C144" s="6">
        <f t="shared" si="13"/>
        <v>0.035</v>
      </c>
      <c r="D144" s="4">
        <f t="shared" si="14"/>
        <v>144989.92949577334</v>
      </c>
      <c r="E144" s="12">
        <f>SUM($D$3:D144)</f>
        <v>20588569.988399886</v>
      </c>
      <c r="F144" s="4">
        <f t="shared" si="15"/>
        <v>108672.04278962075</v>
      </c>
      <c r="G144" s="12">
        <f>SUM($F$3:F144)</f>
        <v>12656825.172108741</v>
      </c>
      <c r="H144" s="4">
        <f t="shared" si="16"/>
        <v>36317.886706152574</v>
      </c>
      <c r="I144" s="12">
        <f>SUM($H$3:H144)</f>
        <v>7931744.816291075</v>
      </c>
      <c r="J144" s="4">
        <f t="shared" si="17"/>
        <v>12343174.827891247</v>
      </c>
    </row>
    <row r="145" spans="1:10" ht="14.25">
      <c r="A145" s="8">
        <v>143</v>
      </c>
      <c r="B145" s="5">
        <f t="shared" si="12"/>
        <v>44409</v>
      </c>
      <c r="C145" s="6">
        <f t="shared" si="13"/>
        <v>0.035</v>
      </c>
      <c r="D145" s="4">
        <f t="shared" si="14"/>
        <v>144989.92949577334</v>
      </c>
      <c r="E145" s="12">
        <f>SUM($D$3:D145)</f>
        <v>20733559.91789566</v>
      </c>
      <c r="F145" s="4">
        <f t="shared" si="15"/>
        <v>108989.00291442382</v>
      </c>
      <c r="G145" s="12">
        <f>SUM($F$3:F145)</f>
        <v>12765814.175023165</v>
      </c>
      <c r="H145" s="4">
        <f t="shared" si="16"/>
        <v>36000.92658134951</v>
      </c>
      <c r="I145" s="12">
        <f>SUM($H$3:H145)</f>
        <v>7967745.742872424</v>
      </c>
      <c r="J145" s="4">
        <f t="shared" si="17"/>
        <v>12234185.824976824</v>
      </c>
    </row>
    <row r="146" spans="1:10" ht="14.25">
      <c r="A146" s="8">
        <v>144</v>
      </c>
      <c r="B146" s="5">
        <f t="shared" si="12"/>
        <v>44440</v>
      </c>
      <c r="C146" s="6">
        <f t="shared" si="13"/>
        <v>0.035</v>
      </c>
      <c r="D146" s="4">
        <f t="shared" si="14"/>
        <v>144989.92949577334</v>
      </c>
      <c r="E146" s="12">
        <f>SUM($D$3:D146)</f>
        <v>20878549.847391434</v>
      </c>
      <c r="F146" s="4">
        <f t="shared" si="15"/>
        <v>109306.88750625758</v>
      </c>
      <c r="G146" s="12">
        <f>SUM($F$3:F146)</f>
        <v>12875121.062529422</v>
      </c>
      <c r="H146" s="4">
        <f t="shared" si="16"/>
        <v>35683.04198951577</v>
      </c>
      <c r="I146" s="12">
        <f>SUM($H$3:H146)</f>
        <v>8003428.78486194</v>
      </c>
      <c r="J146" s="4">
        <f t="shared" si="17"/>
        <v>12124878.937470566</v>
      </c>
    </row>
    <row r="147" spans="1:10" ht="14.25">
      <c r="A147" s="8">
        <v>145</v>
      </c>
      <c r="B147" s="5">
        <f t="shared" si="12"/>
        <v>44470</v>
      </c>
      <c r="C147" s="6">
        <f t="shared" si="13"/>
        <v>0.035</v>
      </c>
      <c r="D147" s="4">
        <f t="shared" si="14"/>
        <v>144989.92949577334</v>
      </c>
      <c r="E147" s="12">
        <f>SUM($D$3:D147)</f>
        <v>21023539.77688721</v>
      </c>
      <c r="F147" s="4">
        <f t="shared" si="15"/>
        <v>109625.69926148416</v>
      </c>
      <c r="G147" s="12">
        <f>SUM($F$3:F147)</f>
        <v>12984746.761790907</v>
      </c>
      <c r="H147" s="4">
        <f t="shared" si="16"/>
        <v>35364.230234289185</v>
      </c>
      <c r="I147" s="12">
        <f>SUM($H$3:H147)</f>
        <v>8038793.0150962295</v>
      </c>
      <c r="J147" s="4">
        <f t="shared" si="17"/>
        <v>12015253.238209082</v>
      </c>
    </row>
    <row r="148" spans="1:10" ht="14.25">
      <c r="A148" s="8">
        <v>146</v>
      </c>
      <c r="B148" s="5">
        <f t="shared" si="12"/>
        <v>44501</v>
      </c>
      <c r="C148" s="6">
        <f t="shared" si="13"/>
        <v>0.035</v>
      </c>
      <c r="D148" s="4">
        <f t="shared" si="14"/>
        <v>144989.92949577334</v>
      </c>
      <c r="E148" s="12">
        <f>SUM($D$3:D148)</f>
        <v>21168529.706382982</v>
      </c>
      <c r="F148" s="4">
        <f t="shared" si="15"/>
        <v>109945.44088433014</v>
      </c>
      <c r="G148" s="12">
        <f>SUM($F$3:F148)</f>
        <v>13094692.202675236</v>
      </c>
      <c r="H148" s="4">
        <f t="shared" si="16"/>
        <v>35044.488611443194</v>
      </c>
      <c r="I148" s="12">
        <f>SUM($H$3:H148)</f>
        <v>8073837.5037076725</v>
      </c>
      <c r="J148" s="4">
        <f t="shared" si="17"/>
        <v>11905307.797324752</v>
      </c>
    </row>
    <row r="149" spans="1:10" ht="14.25">
      <c r="A149" s="8">
        <v>147</v>
      </c>
      <c r="B149" s="5">
        <f t="shared" si="12"/>
        <v>44531</v>
      </c>
      <c r="C149" s="6">
        <f t="shared" si="13"/>
        <v>0.035</v>
      </c>
      <c r="D149" s="4">
        <f t="shared" si="14"/>
        <v>144989.92949577334</v>
      </c>
      <c r="E149" s="12">
        <f>SUM($D$3:D149)</f>
        <v>21313519.635878757</v>
      </c>
      <c r="F149" s="4">
        <f t="shared" si="15"/>
        <v>110266.11508690943</v>
      </c>
      <c r="G149" s="12">
        <f>SUM($F$3:F149)</f>
        <v>13204958.317762146</v>
      </c>
      <c r="H149" s="4">
        <f t="shared" si="16"/>
        <v>34723.814408863895</v>
      </c>
      <c r="I149" s="12">
        <f>SUM($H$3:H149)</f>
        <v>8108561.318116536</v>
      </c>
      <c r="J149" s="4">
        <f t="shared" si="17"/>
        <v>11795041.682237843</v>
      </c>
    </row>
    <row r="150" spans="1:10" ht="14.25">
      <c r="A150" s="8">
        <v>148</v>
      </c>
      <c r="B150" s="5">
        <f t="shared" si="12"/>
        <v>44562</v>
      </c>
      <c r="C150" s="6">
        <f t="shared" si="13"/>
        <v>0.035</v>
      </c>
      <c r="D150" s="4">
        <f t="shared" si="14"/>
        <v>144989.92949577334</v>
      </c>
      <c r="E150" s="12">
        <f>SUM($D$3:D150)</f>
        <v>21458509.56537453</v>
      </c>
      <c r="F150" s="4">
        <f t="shared" si="15"/>
        <v>110587.72458924625</v>
      </c>
      <c r="G150" s="12">
        <f>SUM($F$3:F150)</f>
        <v>13315546.042351391</v>
      </c>
      <c r="H150" s="4">
        <f t="shared" si="16"/>
        <v>34402.204906527084</v>
      </c>
      <c r="I150" s="12">
        <f>SUM($H$3:H150)</f>
        <v>8142963.523023063</v>
      </c>
      <c r="J150" s="4">
        <f t="shared" si="17"/>
        <v>11684453.957648598</v>
      </c>
    </row>
    <row r="151" spans="1:10" ht="14.25">
      <c r="A151" s="8">
        <v>149</v>
      </c>
      <c r="B151" s="5">
        <f t="shared" si="12"/>
        <v>44593</v>
      </c>
      <c r="C151" s="6">
        <f t="shared" si="13"/>
        <v>0.035</v>
      </c>
      <c r="D151" s="4">
        <f t="shared" si="14"/>
        <v>144989.92949577334</v>
      </c>
      <c r="E151" s="12">
        <f>SUM($D$3:D151)</f>
        <v>21603499.494870305</v>
      </c>
      <c r="F151" s="4">
        <f t="shared" si="15"/>
        <v>110910.27211929824</v>
      </c>
      <c r="G151" s="12">
        <f>SUM($F$3:F151)</f>
        <v>13426456.31447069</v>
      </c>
      <c r="H151" s="4">
        <f t="shared" si="16"/>
        <v>34079.65737647511</v>
      </c>
      <c r="I151" s="12">
        <f>SUM($H$3:H151)</f>
        <v>8177043.180399538</v>
      </c>
      <c r="J151" s="4">
        <f t="shared" si="17"/>
        <v>11573543.6855293</v>
      </c>
    </row>
    <row r="152" spans="1:10" ht="14.25">
      <c r="A152" s="8">
        <v>150</v>
      </c>
      <c r="B152" s="5">
        <f t="shared" si="12"/>
        <v>44621</v>
      </c>
      <c r="C152" s="6">
        <f t="shared" si="13"/>
        <v>0.035</v>
      </c>
      <c r="D152" s="4">
        <f t="shared" si="14"/>
        <v>144989.92949577334</v>
      </c>
      <c r="E152" s="12">
        <f>SUM($D$3:D152)</f>
        <v>21748489.42436608</v>
      </c>
      <c r="F152" s="4">
        <f t="shared" si="15"/>
        <v>111233.76041297952</v>
      </c>
      <c r="G152" s="12">
        <f>SUM($F$3:F152)</f>
        <v>13537690.07488367</v>
      </c>
      <c r="H152" s="4">
        <f t="shared" si="16"/>
        <v>33756.16908279383</v>
      </c>
      <c r="I152" s="12">
        <f>SUM($H$3:H152)</f>
        <v>8210799.349482331</v>
      </c>
      <c r="J152" s="4">
        <f t="shared" si="17"/>
        <v>11462309.92511632</v>
      </c>
    </row>
    <row r="153" spans="1:10" ht="14.25">
      <c r="A153" s="8">
        <v>151</v>
      </c>
      <c r="B153" s="5">
        <f t="shared" si="12"/>
        <v>44652</v>
      </c>
      <c r="C153" s="6">
        <f t="shared" si="13"/>
        <v>0.035</v>
      </c>
      <c r="D153" s="4">
        <f t="shared" si="14"/>
        <v>144989.92949577334</v>
      </c>
      <c r="E153" s="12">
        <f>SUM($D$3:D153)</f>
        <v>21893479.353861853</v>
      </c>
      <c r="F153" s="4">
        <f t="shared" si="15"/>
        <v>111558.19221418403</v>
      </c>
      <c r="G153" s="12">
        <f>SUM($F$3:F153)</f>
        <v>13649248.267097853</v>
      </c>
      <c r="H153" s="4">
        <f t="shared" si="16"/>
        <v>33431.737281589296</v>
      </c>
      <c r="I153" s="12">
        <f>SUM($H$3:H153)</f>
        <v>8244231.08676392</v>
      </c>
      <c r="J153" s="4">
        <f t="shared" si="17"/>
        <v>11350751.732902136</v>
      </c>
    </row>
    <row r="154" spans="1:10" ht="14.25">
      <c r="A154" s="8">
        <v>152</v>
      </c>
      <c r="B154" s="5">
        <f t="shared" si="12"/>
        <v>44682</v>
      </c>
      <c r="C154" s="6">
        <f t="shared" si="13"/>
        <v>0.035</v>
      </c>
      <c r="D154" s="4">
        <f t="shared" si="14"/>
        <v>144989.92949577334</v>
      </c>
      <c r="E154" s="12">
        <f>SUM($D$3:D154)</f>
        <v>22038469.283357628</v>
      </c>
      <c r="F154" s="4">
        <f t="shared" si="15"/>
        <v>111883.57027480874</v>
      </c>
      <c r="G154" s="12">
        <f>SUM($F$3:F154)</f>
        <v>13761131.837372662</v>
      </c>
      <c r="H154" s="4">
        <f t="shared" si="16"/>
        <v>33106.3592209646</v>
      </c>
      <c r="I154" s="12">
        <f>SUM($H$3:H154)</f>
        <v>8277337.445984885</v>
      </c>
      <c r="J154" s="4">
        <f t="shared" si="17"/>
        <v>11238868.162627326</v>
      </c>
    </row>
    <row r="155" spans="1:10" ht="14.25">
      <c r="A155" s="8">
        <v>153</v>
      </c>
      <c r="B155" s="5">
        <f t="shared" si="12"/>
        <v>44713</v>
      </c>
      <c r="C155" s="6">
        <f t="shared" si="13"/>
        <v>0.035</v>
      </c>
      <c r="D155" s="4">
        <f t="shared" si="14"/>
        <v>144989.92949577334</v>
      </c>
      <c r="E155" s="12">
        <f>SUM($D$3:D155)</f>
        <v>22183459.212853402</v>
      </c>
      <c r="F155" s="4">
        <f t="shared" si="15"/>
        <v>112209.89735477693</v>
      </c>
      <c r="G155" s="12">
        <f>SUM($F$3:F155)</f>
        <v>13873341.734727439</v>
      </c>
      <c r="H155" s="4">
        <f t="shared" si="16"/>
        <v>32780.0321409964</v>
      </c>
      <c r="I155" s="12">
        <f>SUM($H$3:H155)</f>
        <v>8310117.478125881</v>
      </c>
      <c r="J155" s="4">
        <f t="shared" si="17"/>
        <v>11126658.26527255</v>
      </c>
    </row>
    <row r="156" spans="1:10" ht="14.25">
      <c r="A156" s="8">
        <v>154</v>
      </c>
      <c r="B156" s="5">
        <f t="shared" si="12"/>
        <v>44743</v>
      </c>
      <c r="C156" s="6">
        <f t="shared" si="13"/>
        <v>0.035</v>
      </c>
      <c r="D156" s="4">
        <f t="shared" si="14"/>
        <v>144989.92949577334</v>
      </c>
      <c r="E156" s="12">
        <f>SUM($D$3:D156)</f>
        <v>22328449.142349176</v>
      </c>
      <c r="F156" s="4">
        <f t="shared" si="15"/>
        <v>112537.17622206171</v>
      </c>
      <c r="G156" s="12">
        <f>SUM($F$3:F156)</f>
        <v>13985878.9109495</v>
      </c>
      <c r="H156" s="4">
        <f t="shared" si="16"/>
        <v>32452.753273711638</v>
      </c>
      <c r="I156" s="12">
        <f>SUM($H$3:H156)</f>
        <v>8342570.231399593</v>
      </c>
      <c r="J156" s="4">
        <f t="shared" si="17"/>
        <v>11014121.089050489</v>
      </c>
    </row>
    <row r="157" spans="1:10" ht="14.25">
      <c r="A157" s="8">
        <v>155</v>
      </c>
      <c r="B157" s="5">
        <f t="shared" si="12"/>
        <v>44774</v>
      </c>
      <c r="C157" s="6">
        <f t="shared" si="13"/>
        <v>0.035</v>
      </c>
      <c r="D157" s="4">
        <f t="shared" si="14"/>
        <v>144989.92949577334</v>
      </c>
      <c r="E157" s="12">
        <f>SUM($D$3:D157)</f>
        <v>22473439.07184495</v>
      </c>
      <c r="F157" s="4">
        <f t="shared" si="15"/>
        <v>112865.40965270938</v>
      </c>
      <c r="G157" s="12">
        <f>SUM($F$3:F157)</f>
        <v>14098744.32060221</v>
      </c>
      <c r="H157" s="4">
        <f t="shared" si="16"/>
        <v>32124.519843063958</v>
      </c>
      <c r="I157" s="12">
        <f>SUM($H$3:H157)</f>
        <v>8374694.751242657</v>
      </c>
      <c r="J157" s="4">
        <f t="shared" si="17"/>
        <v>10901255.679397779</v>
      </c>
    </row>
    <row r="158" spans="1:10" ht="14.25">
      <c r="A158" s="8">
        <v>156</v>
      </c>
      <c r="B158" s="5">
        <f t="shared" si="12"/>
        <v>44805</v>
      </c>
      <c r="C158" s="6">
        <f t="shared" si="13"/>
        <v>0.035</v>
      </c>
      <c r="D158" s="4">
        <f t="shared" si="14"/>
        <v>144989.92949577334</v>
      </c>
      <c r="E158" s="12">
        <f>SUM($D$3:D158)</f>
        <v>22618429.001340725</v>
      </c>
      <c r="F158" s="4">
        <f t="shared" si="15"/>
        <v>113194.60043086311</v>
      </c>
      <c r="G158" s="12">
        <f>SUM($F$3:F158)</f>
        <v>14211938.921033073</v>
      </c>
      <c r="H158" s="4">
        <f t="shared" si="16"/>
        <v>31795.32906491022</v>
      </c>
      <c r="I158" s="12">
        <f>SUM($H$3:H158)</f>
        <v>8406490.080307567</v>
      </c>
      <c r="J158" s="4">
        <f t="shared" si="17"/>
        <v>10788061.078966916</v>
      </c>
    </row>
    <row r="159" spans="1:10" ht="14.25">
      <c r="A159" s="8">
        <v>157</v>
      </c>
      <c r="B159" s="5">
        <f t="shared" si="12"/>
        <v>44835</v>
      </c>
      <c r="C159" s="6">
        <f t="shared" si="13"/>
        <v>0.035</v>
      </c>
      <c r="D159" s="4">
        <f t="shared" si="14"/>
        <v>144989.92949577334</v>
      </c>
      <c r="E159" s="12">
        <f>SUM($D$3:D159)</f>
        <v>22763418.9308365</v>
      </c>
      <c r="F159" s="4">
        <f t="shared" si="15"/>
        <v>113524.75134878645</v>
      </c>
      <c r="G159" s="12">
        <f>SUM($F$3:F159)</f>
        <v>14325463.67238186</v>
      </c>
      <c r="H159" s="4">
        <f t="shared" si="16"/>
        <v>31465.178146986873</v>
      </c>
      <c r="I159" s="12">
        <f>SUM($H$3:H159)</f>
        <v>8437955.258454554</v>
      </c>
      <c r="J159" s="4">
        <f t="shared" si="17"/>
        <v>10674536.32761813</v>
      </c>
    </row>
    <row r="160" spans="1:10" ht="14.25">
      <c r="A160" s="8">
        <v>158</v>
      </c>
      <c r="B160" s="5">
        <f t="shared" si="12"/>
        <v>44866</v>
      </c>
      <c r="C160" s="6">
        <f t="shared" si="13"/>
        <v>0.035</v>
      </c>
      <c r="D160" s="4">
        <f t="shared" si="14"/>
        <v>144989.92949577334</v>
      </c>
      <c r="E160" s="12">
        <f>SUM($D$3:D160)</f>
        <v>22908408.860332273</v>
      </c>
      <c r="F160" s="4">
        <f t="shared" si="15"/>
        <v>113855.8652068871</v>
      </c>
      <c r="G160" s="12">
        <f>SUM($F$3:F160)</f>
        <v>14439319.537588747</v>
      </c>
      <c r="H160" s="4">
        <f t="shared" si="16"/>
        <v>31134.06428888624</v>
      </c>
      <c r="I160" s="12">
        <f>SUM($H$3:H160)</f>
        <v>8469089.32274344</v>
      </c>
      <c r="J160" s="4">
        <f t="shared" si="17"/>
        <v>10560680.462411242</v>
      </c>
    </row>
    <row r="161" spans="1:10" ht="14.25">
      <c r="A161" s="8">
        <v>159</v>
      </c>
      <c r="B161" s="5">
        <f t="shared" si="12"/>
        <v>44896</v>
      </c>
      <c r="C161" s="6">
        <f t="shared" si="13"/>
        <v>0.035</v>
      </c>
      <c r="D161" s="4">
        <f t="shared" si="14"/>
        <v>144989.92949577334</v>
      </c>
      <c r="E161" s="12">
        <f>SUM($D$3:D161)</f>
        <v>23053398.789828047</v>
      </c>
      <c r="F161" s="4">
        <f t="shared" si="15"/>
        <v>114187.94481374051</v>
      </c>
      <c r="G161" s="12">
        <f>SUM($F$3:F161)</f>
        <v>14553507.482402489</v>
      </c>
      <c r="H161" s="4">
        <f t="shared" si="16"/>
        <v>30801.984682032828</v>
      </c>
      <c r="I161" s="12">
        <f>SUM($H$3:H161)</f>
        <v>8499891.307425473</v>
      </c>
      <c r="J161" s="4">
        <f t="shared" si="17"/>
        <v>10446492.5175975</v>
      </c>
    </row>
    <row r="162" spans="1:10" ht="14.25">
      <c r="A162" s="8">
        <v>160</v>
      </c>
      <c r="B162" s="5">
        <f t="shared" si="12"/>
        <v>44927</v>
      </c>
      <c r="C162" s="6">
        <f t="shared" si="13"/>
        <v>0.035</v>
      </c>
      <c r="D162" s="4">
        <f t="shared" si="14"/>
        <v>144989.92949577334</v>
      </c>
      <c r="E162" s="12">
        <f>SUM($D$3:D162)</f>
        <v>23198388.71932382</v>
      </c>
      <c r="F162" s="4">
        <f t="shared" si="15"/>
        <v>114520.99298611392</v>
      </c>
      <c r="G162" s="12">
        <f>SUM($F$3:F162)</f>
        <v>14668028.475388603</v>
      </c>
      <c r="H162" s="4">
        <f t="shared" si="16"/>
        <v>30468.93650965941</v>
      </c>
      <c r="I162" s="12">
        <f>SUM($H$3:H162)</f>
        <v>8530360.243935132</v>
      </c>
      <c r="J162" s="4">
        <f t="shared" si="17"/>
        <v>10331971.524611386</v>
      </c>
    </row>
    <row r="163" spans="1:10" ht="14.25">
      <c r="A163" s="8">
        <v>161</v>
      </c>
      <c r="B163" s="5">
        <f t="shared" si="12"/>
        <v>44958</v>
      </c>
      <c r="C163" s="6">
        <f t="shared" si="13"/>
        <v>0.035</v>
      </c>
      <c r="D163" s="4">
        <f t="shared" si="14"/>
        <v>144989.92949577334</v>
      </c>
      <c r="E163" s="12">
        <f>SUM($D$3:D163)</f>
        <v>23343378.648819596</v>
      </c>
      <c r="F163" s="4">
        <f t="shared" si="15"/>
        <v>114855.0125489901</v>
      </c>
      <c r="G163" s="12">
        <f>SUM($F$3:F163)</f>
        <v>14782883.487937594</v>
      </c>
      <c r="H163" s="4">
        <f t="shared" si="16"/>
        <v>30134.916946783247</v>
      </c>
      <c r="I163" s="12">
        <f>SUM($H$3:H163)</f>
        <v>8560495.160881916</v>
      </c>
      <c r="J163" s="4">
        <f t="shared" si="17"/>
        <v>10217116.512062395</v>
      </c>
    </row>
    <row r="164" spans="1:10" ht="14.25">
      <c r="A164" s="8">
        <v>162</v>
      </c>
      <c r="B164" s="5">
        <f t="shared" si="12"/>
        <v>44986</v>
      </c>
      <c r="C164" s="6">
        <f t="shared" si="13"/>
        <v>0.035</v>
      </c>
      <c r="D164" s="4">
        <f t="shared" si="14"/>
        <v>144989.92949577334</v>
      </c>
      <c r="E164" s="12">
        <f>SUM($D$3:D164)</f>
        <v>23488368.57831537</v>
      </c>
      <c r="F164" s="4">
        <f t="shared" si="15"/>
        <v>115190.00633559132</v>
      </c>
      <c r="G164" s="12">
        <f>SUM($F$3:F164)</f>
        <v>14898073.494273186</v>
      </c>
      <c r="H164" s="4">
        <f t="shared" si="16"/>
        <v>29799.923160182025</v>
      </c>
      <c r="I164" s="12">
        <f>SUM($H$3:H164)</f>
        <v>8590295.084042098</v>
      </c>
      <c r="J164" s="4">
        <f t="shared" si="17"/>
        <v>10101926.505726803</v>
      </c>
    </row>
    <row r="165" spans="1:10" ht="14.25">
      <c r="A165" s="8">
        <v>163</v>
      </c>
      <c r="B165" s="5">
        <f t="shared" si="12"/>
        <v>45017</v>
      </c>
      <c r="C165" s="6">
        <f t="shared" si="13"/>
        <v>0.035</v>
      </c>
      <c r="D165" s="4">
        <f t="shared" si="14"/>
        <v>144989.92949577334</v>
      </c>
      <c r="E165" s="12">
        <f>SUM($D$3:D165)</f>
        <v>23633358.507811144</v>
      </c>
      <c r="F165" s="4">
        <f t="shared" si="15"/>
        <v>115525.97718740343</v>
      </c>
      <c r="G165" s="12">
        <f>SUM($F$3:F165)</f>
        <v>15013599.471460588</v>
      </c>
      <c r="H165" s="4">
        <f t="shared" si="16"/>
        <v>29463.952308369888</v>
      </c>
      <c r="I165" s="12">
        <f>SUM($H$3:H165)</f>
        <v>8619759.036350468</v>
      </c>
      <c r="J165" s="4">
        <f t="shared" si="17"/>
        <v>9986400.5285394</v>
      </c>
    </row>
    <row r="166" spans="1:10" ht="14.25">
      <c r="A166" s="8">
        <v>164</v>
      </c>
      <c r="B166" s="5">
        <f t="shared" si="12"/>
        <v>45047</v>
      </c>
      <c r="C166" s="6">
        <f t="shared" si="13"/>
        <v>0.035</v>
      </c>
      <c r="D166" s="4">
        <f t="shared" si="14"/>
        <v>144989.92949577334</v>
      </c>
      <c r="E166" s="12">
        <f>SUM($D$3:D166)</f>
        <v>23778348.43730692</v>
      </c>
      <c r="F166" s="4">
        <f t="shared" si="15"/>
        <v>115862.92795420003</v>
      </c>
      <c r="G166" s="12">
        <f>SUM($F$3:F166)</f>
        <v>15129462.399414789</v>
      </c>
      <c r="H166" s="4">
        <f t="shared" si="16"/>
        <v>29127.001541573296</v>
      </c>
      <c r="I166" s="12">
        <f>SUM($H$3:H166)</f>
        <v>8648886.037892042</v>
      </c>
      <c r="J166" s="4">
        <f t="shared" si="17"/>
        <v>9870537.6005852</v>
      </c>
    </row>
    <row r="167" spans="1:10" ht="14.25">
      <c r="A167" s="8">
        <v>165</v>
      </c>
      <c r="B167" s="5">
        <f t="shared" si="12"/>
        <v>45078</v>
      </c>
      <c r="C167" s="6">
        <f t="shared" si="13"/>
        <v>0.035</v>
      </c>
      <c r="D167" s="4">
        <f t="shared" si="14"/>
        <v>144989.92949577334</v>
      </c>
      <c r="E167" s="12">
        <f>SUM($D$3:D167)</f>
        <v>23923338.366802692</v>
      </c>
      <c r="F167" s="4">
        <f t="shared" si="15"/>
        <v>116200.86149406646</v>
      </c>
      <c r="G167" s="12">
        <f>SUM($F$3:F167)</f>
        <v>15245663.260908855</v>
      </c>
      <c r="H167" s="4">
        <f t="shared" si="16"/>
        <v>28789.068001706873</v>
      </c>
      <c r="I167" s="12">
        <f>SUM($H$3:H167)</f>
        <v>8677675.105893748</v>
      </c>
      <c r="J167" s="4">
        <f t="shared" si="17"/>
        <v>9754336.739091134</v>
      </c>
    </row>
    <row r="168" spans="1:10" ht="14.25">
      <c r="A168" s="8">
        <v>166</v>
      </c>
      <c r="B168" s="5">
        <f t="shared" si="12"/>
        <v>45108</v>
      </c>
      <c r="C168" s="6">
        <f t="shared" si="13"/>
        <v>0.035</v>
      </c>
      <c r="D168" s="4">
        <f t="shared" si="14"/>
        <v>144989.92949577337</v>
      </c>
      <c r="E168" s="12">
        <f>SUM($D$3:D168)</f>
        <v>24068328.296298467</v>
      </c>
      <c r="F168" s="4">
        <f t="shared" si="15"/>
        <v>116539.78067342417</v>
      </c>
      <c r="G168" s="12">
        <f>SUM($F$3:F168)</f>
        <v>15362203.041582279</v>
      </c>
      <c r="H168" s="4">
        <f t="shared" si="16"/>
        <v>28450.14882234918</v>
      </c>
      <c r="I168" s="12">
        <f>SUM($H$3:H168)</f>
        <v>8706125.254716096</v>
      </c>
      <c r="J168" s="4">
        <f t="shared" si="17"/>
        <v>9637796.95841771</v>
      </c>
    </row>
    <row r="169" spans="1:10" ht="14.25">
      <c r="A169" s="8">
        <v>167</v>
      </c>
      <c r="B169" s="5">
        <f t="shared" si="12"/>
        <v>45139</v>
      </c>
      <c r="C169" s="6">
        <f t="shared" si="13"/>
        <v>0.035</v>
      </c>
      <c r="D169" s="4">
        <f t="shared" si="14"/>
        <v>144989.92949577334</v>
      </c>
      <c r="E169" s="12">
        <f>SUM($D$3:D169)</f>
        <v>24213318.22579424</v>
      </c>
      <c r="F169" s="4">
        <f t="shared" si="15"/>
        <v>116879.68836705499</v>
      </c>
      <c r="G169" s="12">
        <f>SUM($F$3:F169)</f>
        <v>15479082.729949335</v>
      </c>
      <c r="H169" s="4">
        <f t="shared" si="16"/>
        <v>28110.24112871836</v>
      </c>
      <c r="I169" s="12">
        <f>SUM($H$3:H169)</f>
        <v>8734235.495844815</v>
      </c>
      <c r="J169" s="4">
        <f t="shared" si="17"/>
        <v>9520917.270050654</v>
      </c>
    </row>
    <row r="170" spans="1:10" ht="14.25">
      <c r="A170" s="8">
        <v>168</v>
      </c>
      <c r="B170" s="5">
        <f t="shared" si="12"/>
        <v>45170</v>
      </c>
      <c r="C170" s="6">
        <f t="shared" si="13"/>
        <v>0.035</v>
      </c>
      <c r="D170" s="4">
        <f t="shared" si="14"/>
        <v>144989.92949577334</v>
      </c>
      <c r="E170" s="12">
        <f>SUM($D$3:D170)</f>
        <v>24358308.155290015</v>
      </c>
      <c r="F170" s="4">
        <f t="shared" si="15"/>
        <v>117220.58745812556</v>
      </c>
      <c r="G170" s="12">
        <f>SUM($F$3:F170)</f>
        <v>15596303.31740746</v>
      </c>
      <c r="H170" s="4">
        <f t="shared" si="16"/>
        <v>27769.342037647784</v>
      </c>
      <c r="I170" s="12">
        <f>SUM($H$3:H170)</f>
        <v>8762004.837882463</v>
      </c>
      <c r="J170" s="4">
        <f t="shared" si="17"/>
        <v>9403696.682592528</v>
      </c>
    </row>
    <row r="171" spans="1:10" ht="14.25">
      <c r="A171" s="8">
        <v>169</v>
      </c>
      <c r="B171" s="5">
        <f t="shared" si="12"/>
        <v>45200</v>
      </c>
      <c r="C171" s="6">
        <f t="shared" si="13"/>
        <v>0.035</v>
      </c>
      <c r="D171" s="4">
        <f t="shared" si="14"/>
        <v>144989.92949577334</v>
      </c>
      <c r="E171" s="12">
        <f>SUM($D$3:D171)</f>
        <v>24503298.08478579</v>
      </c>
      <c r="F171" s="4">
        <f t="shared" si="15"/>
        <v>117562.48083821176</v>
      </c>
      <c r="G171" s="12">
        <f>SUM($F$3:F171)</f>
        <v>15713865.798245672</v>
      </c>
      <c r="H171" s="4">
        <f t="shared" si="16"/>
        <v>27427.448657561585</v>
      </c>
      <c r="I171" s="12">
        <f>SUM($H$3:H171)</f>
        <v>8789432.286540024</v>
      </c>
      <c r="J171" s="4">
        <f t="shared" si="17"/>
        <v>9286134.201754317</v>
      </c>
    </row>
    <row r="172" spans="1:10" ht="14.25">
      <c r="A172" s="8">
        <v>170</v>
      </c>
      <c r="B172" s="5">
        <f t="shared" si="12"/>
        <v>45231</v>
      </c>
      <c r="C172" s="6">
        <f t="shared" si="13"/>
        <v>0.035</v>
      </c>
      <c r="D172" s="4">
        <f t="shared" si="14"/>
        <v>144989.92949577334</v>
      </c>
      <c r="E172" s="12">
        <f>SUM($D$3:D172)</f>
        <v>24648288.014281563</v>
      </c>
      <c r="F172" s="4">
        <f t="shared" si="15"/>
        <v>117905.3714073232</v>
      </c>
      <c r="G172" s="12">
        <f>SUM($F$3:F172)</f>
        <v>15831771.169652995</v>
      </c>
      <c r="H172" s="4">
        <f t="shared" si="16"/>
        <v>27084.558088450136</v>
      </c>
      <c r="I172" s="12">
        <f>SUM($H$3:H172)</f>
        <v>8816516.844628474</v>
      </c>
      <c r="J172" s="4">
        <f t="shared" si="17"/>
        <v>9168228.830346994</v>
      </c>
    </row>
    <row r="173" spans="1:10" ht="14.25">
      <c r="A173" s="8">
        <v>171</v>
      </c>
      <c r="B173" s="5">
        <f t="shared" si="12"/>
        <v>45261</v>
      </c>
      <c r="C173" s="6">
        <f t="shared" si="13"/>
        <v>0.035</v>
      </c>
      <c r="D173" s="4">
        <f t="shared" si="14"/>
        <v>144989.92949577334</v>
      </c>
      <c r="E173" s="12">
        <f>SUM($D$3:D173)</f>
        <v>24793277.943777338</v>
      </c>
      <c r="F173" s="4">
        <f t="shared" si="15"/>
        <v>118249.2620739279</v>
      </c>
      <c r="G173" s="12">
        <f>SUM($F$3:F173)</f>
        <v>15950020.431726923</v>
      </c>
      <c r="H173" s="4">
        <f t="shared" si="16"/>
        <v>26740.667421845443</v>
      </c>
      <c r="I173" s="12">
        <f>SUM($H$3:H173)</f>
        <v>8843257.51205032</v>
      </c>
      <c r="J173" s="4">
        <f t="shared" si="17"/>
        <v>9049979.568273066</v>
      </c>
    </row>
    <row r="174" spans="1:10" ht="14.25">
      <c r="A174" s="8">
        <v>172</v>
      </c>
      <c r="B174" s="5">
        <f t="shared" si="12"/>
        <v>45292</v>
      </c>
      <c r="C174" s="6">
        <f t="shared" si="13"/>
        <v>0.035</v>
      </c>
      <c r="D174" s="4">
        <f t="shared" si="14"/>
        <v>144989.92949577334</v>
      </c>
      <c r="E174" s="12">
        <f>SUM($D$3:D174)</f>
        <v>24938267.873273112</v>
      </c>
      <c r="F174" s="4">
        <f t="shared" si="15"/>
        <v>118594.15575497685</v>
      </c>
      <c r="G174" s="12">
        <f>SUM($F$3:F174)</f>
        <v>16068614.5874819</v>
      </c>
      <c r="H174" s="4">
        <f t="shared" si="16"/>
        <v>26395.77374079648</v>
      </c>
      <c r="I174" s="12">
        <f>SUM($H$3:H174)</f>
        <v>8869653.285791116</v>
      </c>
      <c r="J174" s="4">
        <f t="shared" si="17"/>
        <v>8931385.41251809</v>
      </c>
    </row>
    <row r="175" spans="1:10" ht="14.25">
      <c r="A175" s="8">
        <v>173</v>
      </c>
      <c r="B175" s="5">
        <f t="shared" si="12"/>
        <v>45323</v>
      </c>
      <c r="C175" s="6">
        <f t="shared" si="13"/>
        <v>0.035</v>
      </c>
      <c r="D175" s="4">
        <f t="shared" si="14"/>
        <v>144989.92949577334</v>
      </c>
      <c r="E175" s="12">
        <f>SUM($D$3:D175)</f>
        <v>25083257.802768886</v>
      </c>
      <c r="F175" s="4">
        <f t="shared" si="15"/>
        <v>118940.05537592886</v>
      </c>
      <c r="G175" s="12">
        <f>SUM($F$3:F175)</f>
        <v>16187554.642857827</v>
      </c>
      <c r="H175" s="4">
        <f t="shared" si="16"/>
        <v>26049.874119844466</v>
      </c>
      <c r="I175" s="12">
        <f>SUM($H$3:H175)</f>
        <v>8895703.15991096</v>
      </c>
      <c r="J175" s="4">
        <f t="shared" si="17"/>
        <v>8812445.357142162</v>
      </c>
    </row>
    <row r="176" spans="1:10" ht="14.25">
      <c r="A176" s="8">
        <v>174</v>
      </c>
      <c r="B176" s="5">
        <f t="shared" si="12"/>
        <v>45352</v>
      </c>
      <c r="C176" s="6">
        <f t="shared" si="13"/>
        <v>0.035</v>
      </c>
      <c r="D176" s="4">
        <f t="shared" si="14"/>
        <v>144989.92949577334</v>
      </c>
      <c r="E176" s="12">
        <f>SUM($D$3:D176)</f>
        <v>25228247.73226466</v>
      </c>
      <c r="F176" s="4">
        <f t="shared" si="15"/>
        <v>119286.96387077533</v>
      </c>
      <c r="G176" s="12">
        <f>SUM($F$3:F176)</f>
        <v>16306841.606728602</v>
      </c>
      <c r="H176" s="4">
        <f t="shared" si="16"/>
        <v>25702.96562499801</v>
      </c>
      <c r="I176" s="12">
        <f>SUM($H$3:H176)</f>
        <v>8921406.125535958</v>
      </c>
      <c r="J176" s="4">
        <f t="shared" si="17"/>
        <v>8693158.393271387</v>
      </c>
    </row>
    <row r="177" spans="1:10" ht="14.25">
      <c r="A177" s="8">
        <v>175</v>
      </c>
      <c r="B177" s="5">
        <f t="shared" si="12"/>
        <v>45383</v>
      </c>
      <c r="C177" s="6">
        <f t="shared" si="13"/>
        <v>0.035</v>
      </c>
      <c r="D177" s="4">
        <f t="shared" si="14"/>
        <v>144989.92949577334</v>
      </c>
      <c r="E177" s="12">
        <f>SUM($D$3:D177)</f>
        <v>25373237.661760435</v>
      </c>
      <c r="F177" s="4">
        <f t="shared" si="15"/>
        <v>119634.8841820651</v>
      </c>
      <c r="G177" s="12">
        <f>SUM($F$3:F177)</f>
        <v>16426476.490910668</v>
      </c>
      <c r="H177" s="4">
        <f t="shared" si="16"/>
        <v>25355.045313708244</v>
      </c>
      <c r="I177" s="12">
        <f>SUM($H$3:H177)</f>
        <v>8946761.170849666</v>
      </c>
      <c r="J177" s="4">
        <f t="shared" si="17"/>
        <v>8573523.50908932</v>
      </c>
    </row>
    <row r="178" spans="1:10" ht="14.25">
      <c r="A178" s="8">
        <v>176</v>
      </c>
      <c r="B178" s="5">
        <f t="shared" si="12"/>
        <v>45413</v>
      </c>
      <c r="C178" s="6">
        <f t="shared" si="13"/>
        <v>0.035</v>
      </c>
      <c r="D178" s="4">
        <f t="shared" si="14"/>
        <v>144989.92949577334</v>
      </c>
      <c r="E178" s="12">
        <f>SUM($D$3:D178)</f>
        <v>25518227.59125621</v>
      </c>
      <c r="F178" s="4">
        <f t="shared" si="15"/>
        <v>119983.81926092943</v>
      </c>
      <c r="G178" s="12">
        <f>SUM($F$3:F178)</f>
        <v>16546460.310171597</v>
      </c>
      <c r="H178" s="4">
        <f t="shared" si="16"/>
        <v>25006.110234843887</v>
      </c>
      <c r="I178" s="12">
        <f>SUM($H$3:H178)</f>
        <v>8971767.28108451</v>
      </c>
      <c r="J178" s="4">
        <f t="shared" si="17"/>
        <v>8453539.689828392</v>
      </c>
    </row>
    <row r="179" spans="1:10" ht="14.25">
      <c r="A179" s="8">
        <v>177</v>
      </c>
      <c r="B179" s="5">
        <f t="shared" si="12"/>
        <v>45444</v>
      </c>
      <c r="C179" s="6">
        <f t="shared" si="13"/>
        <v>0.035</v>
      </c>
      <c r="D179" s="4">
        <f t="shared" si="14"/>
        <v>144989.92949577334</v>
      </c>
      <c r="E179" s="12">
        <f>SUM($D$3:D179)</f>
        <v>25663217.520751983</v>
      </c>
      <c r="F179" s="4">
        <f t="shared" si="15"/>
        <v>120333.77206710716</v>
      </c>
      <c r="G179" s="12">
        <f>SUM($F$3:F179)</f>
        <v>16666794.082238704</v>
      </c>
      <c r="H179" s="4">
        <f t="shared" si="16"/>
        <v>24656.157428666178</v>
      </c>
      <c r="I179" s="12">
        <f>SUM($H$3:H179)</f>
        <v>8996423.438513177</v>
      </c>
      <c r="J179" s="4">
        <f t="shared" si="17"/>
        <v>8333205.917761285</v>
      </c>
    </row>
    <row r="180" spans="1:10" ht="14.25">
      <c r="A180" s="8">
        <v>178</v>
      </c>
      <c r="B180" s="5">
        <f t="shared" si="12"/>
        <v>45474</v>
      </c>
      <c r="C180" s="6">
        <f t="shared" si="13"/>
        <v>0.035</v>
      </c>
      <c r="D180" s="4">
        <f t="shared" si="14"/>
        <v>144989.92949577334</v>
      </c>
      <c r="E180" s="12">
        <f>SUM($D$3:D180)</f>
        <v>25808207.450247757</v>
      </c>
      <c r="F180" s="4">
        <f t="shared" si="15"/>
        <v>120684.74556896956</v>
      </c>
      <c r="G180" s="12">
        <f>SUM($F$3:F180)</f>
        <v>16787478.827807672</v>
      </c>
      <c r="H180" s="4">
        <f t="shared" si="16"/>
        <v>24305.183926803784</v>
      </c>
      <c r="I180" s="12">
        <f>SUM($H$3:H180)</f>
        <v>9020728.62243998</v>
      </c>
      <c r="J180" s="4">
        <f t="shared" si="17"/>
        <v>8212521.172192316</v>
      </c>
    </row>
    <row r="181" spans="1:10" ht="14.25">
      <c r="A181" s="8">
        <v>179</v>
      </c>
      <c r="B181" s="5">
        <f t="shared" si="12"/>
        <v>45505</v>
      </c>
      <c r="C181" s="6">
        <f t="shared" si="13"/>
        <v>0.035</v>
      </c>
      <c r="D181" s="4">
        <f t="shared" si="14"/>
        <v>144989.92949577334</v>
      </c>
      <c r="E181" s="12">
        <f>SUM($D$3:D181)</f>
        <v>25953197.37974353</v>
      </c>
      <c r="F181" s="4">
        <f t="shared" si="15"/>
        <v>121036.74274354572</v>
      </c>
      <c r="G181" s="12">
        <f>SUM($F$3:F181)</f>
        <v>16908515.570551217</v>
      </c>
      <c r="H181" s="4">
        <f t="shared" si="16"/>
        <v>23953.186752227626</v>
      </c>
      <c r="I181" s="12">
        <f>SUM($H$3:H181)</f>
        <v>9044681.809192209</v>
      </c>
      <c r="J181" s="4">
        <f t="shared" si="17"/>
        <v>8091484.429448769</v>
      </c>
    </row>
    <row r="182" spans="1:10" ht="14.25">
      <c r="A182" s="8">
        <v>180</v>
      </c>
      <c r="B182" s="5">
        <f t="shared" si="12"/>
        <v>45536</v>
      </c>
      <c r="C182" s="6">
        <f t="shared" si="13"/>
        <v>0.035</v>
      </c>
      <c r="D182" s="4">
        <f t="shared" si="14"/>
        <v>144989.92949577334</v>
      </c>
      <c r="E182" s="12">
        <f>SUM($D$3:D182)</f>
        <v>26098187.309239306</v>
      </c>
      <c r="F182" s="4">
        <f t="shared" si="15"/>
        <v>121389.76657654771</v>
      </c>
      <c r="G182" s="12">
        <f>SUM($F$3:F182)</f>
        <v>17029905.337127764</v>
      </c>
      <c r="H182" s="4">
        <f t="shared" si="16"/>
        <v>23600.162919225615</v>
      </c>
      <c r="I182" s="12">
        <f>SUM($H$3:H182)</f>
        <v>9068281.972111434</v>
      </c>
      <c r="J182" s="4">
        <f t="shared" si="17"/>
        <v>7970094.662872221</v>
      </c>
    </row>
    <row r="183" spans="1:10" ht="14.25">
      <c r="A183" s="8">
        <v>181</v>
      </c>
      <c r="B183" s="5">
        <f t="shared" si="12"/>
        <v>45566</v>
      </c>
      <c r="C183" s="6">
        <f t="shared" si="13"/>
        <v>0.035</v>
      </c>
      <c r="D183" s="4">
        <f t="shared" si="14"/>
        <v>144989.9294957733</v>
      </c>
      <c r="E183" s="12">
        <f>SUM($D$3:D183)</f>
        <v>26243177.23873508</v>
      </c>
      <c r="F183" s="4">
        <f t="shared" si="15"/>
        <v>121743.82006239597</v>
      </c>
      <c r="G183" s="12">
        <f>SUM($F$3:F183)</f>
        <v>17151649.15719016</v>
      </c>
      <c r="H183" s="4">
        <f t="shared" si="16"/>
        <v>23246.109433377347</v>
      </c>
      <c r="I183" s="12">
        <f>SUM($H$3:H183)</f>
        <v>9091528.08154481</v>
      </c>
      <c r="J183" s="4">
        <f t="shared" si="17"/>
        <v>7848350.842809825</v>
      </c>
    </row>
    <row r="184" spans="1:10" ht="14.25">
      <c r="A184" s="8">
        <v>182</v>
      </c>
      <c r="B184" s="5">
        <f t="shared" si="12"/>
        <v>45597</v>
      </c>
      <c r="C184" s="6">
        <f t="shared" si="13"/>
        <v>0.035</v>
      </c>
      <c r="D184" s="4">
        <f t="shared" si="14"/>
        <v>144989.92949577334</v>
      </c>
      <c r="E184" s="12">
        <f>SUM($D$3:D184)</f>
        <v>26388167.168230854</v>
      </c>
      <c r="F184" s="4">
        <f t="shared" si="15"/>
        <v>122098.90620424463</v>
      </c>
      <c r="G184" s="12">
        <f>SUM($F$3:F184)</f>
        <v>17273748.063394405</v>
      </c>
      <c r="H184" s="4">
        <f t="shared" si="16"/>
        <v>22891.023291528694</v>
      </c>
      <c r="I184" s="12">
        <f>SUM($H$3:H184)</f>
        <v>9114419.10483634</v>
      </c>
      <c r="J184" s="4">
        <f t="shared" si="17"/>
        <v>7726251.93660558</v>
      </c>
    </row>
    <row r="185" spans="1:10" ht="14.25">
      <c r="A185" s="8">
        <v>183</v>
      </c>
      <c r="B185" s="5">
        <f t="shared" si="12"/>
        <v>45627</v>
      </c>
      <c r="C185" s="6">
        <f t="shared" si="13"/>
        <v>0.035</v>
      </c>
      <c r="D185" s="4">
        <f t="shared" si="14"/>
        <v>144989.92949577334</v>
      </c>
      <c r="E185" s="12">
        <f>SUM($D$3:D185)</f>
        <v>26533157.09772663</v>
      </c>
      <c r="F185" s="4">
        <f t="shared" si="15"/>
        <v>122455.02801400702</v>
      </c>
      <c r="G185" s="12">
        <f>SUM($F$3:F185)</f>
        <v>17396203.091408413</v>
      </c>
      <c r="H185" s="4">
        <f t="shared" si="16"/>
        <v>22534.901481766316</v>
      </c>
      <c r="I185" s="12">
        <f>SUM($H$3:H185)</f>
        <v>9136954.006318105</v>
      </c>
      <c r="J185" s="4">
        <f t="shared" si="17"/>
        <v>7603796.908591573</v>
      </c>
    </row>
    <row r="186" spans="1:10" ht="14.25">
      <c r="A186" s="8">
        <v>184</v>
      </c>
      <c r="B186" s="5">
        <f t="shared" si="12"/>
        <v>45658</v>
      </c>
      <c r="C186" s="6">
        <f t="shared" si="13"/>
        <v>0.035</v>
      </c>
      <c r="D186" s="4">
        <f t="shared" si="14"/>
        <v>144989.92949577337</v>
      </c>
      <c r="E186" s="12">
        <f>SUM($D$3:D186)</f>
        <v>26678147.027222402</v>
      </c>
      <c r="F186" s="4">
        <f t="shared" si="15"/>
        <v>122812.18851238122</v>
      </c>
      <c r="G186" s="12">
        <f>SUM($F$3:F186)</f>
        <v>17519015.279920794</v>
      </c>
      <c r="H186" s="4">
        <f t="shared" si="16"/>
        <v>22177.74098339213</v>
      </c>
      <c r="I186" s="12">
        <f>SUM($H$3:H186)</f>
        <v>9159131.747301498</v>
      </c>
      <c r="J186" s="4">
        <f t="shared" si="17"/>
        <v>7480984.720079192</v>
      </c>
    </row>
    <row r="187" spans="1:10" ht="14.25">
      <c r="A187" s="8">
        <v>185</v>
      </c>
      <c r="B187" s="5">
        <f t="shared" si="12"/>
        <v>45689</v>
      </c>
      <c r="C187" s="6">
        <f t="shared" si="13"/>
        <v>0.035</v>
      </c>
      <c r="D187" s="4">
        <f t="shared" si="14"/>
        <v>144989.92949577334</v>
      </c>
      <c r="E187" s="12">
        <f>SUM($D$3:D187)</f>
        <v>26823136.956718177</v>
      </c>
      <c r="F187" s="4">
        <f t="shared" si="15"/>
        <v>123170.39072887565</v>
      </c>
      <c r="G187" s="12">
        <f>SUM($F$3:F187)</f>
        <v>17642185.67064967</v>
      </c>
      <c r="H187" s="4">
        <f t="shared" si="16"/>
        <v>21819.538766897684</v>
      </c>
      <c r="I187" s="12">
        <f>SUM($H$3:H187)</f>
        <v>9180951.286068397</v>
      </c>
      <c r="J187" s="4">
        <f t="shared" si="17"/>
        <v>7357814.329350316</v>
      </c>
    </row>
    <row r="188" spans="1:10" ht="14.25">
      <c r="A188" s="8">
        <v>186</v>
      </c>
      <c r="B188" s="5">
        <f t="shared" si="12"/>
        <v>45717</v>
      </c>
      <c r="C188" s="6">
        <f t="shared" si="13"/>
        <v>0.035</v>
      </c>
      <c r="D188" s="4">
        <f t="shared" si="14"/>
        <v>144989.92949577334</v>
      </c>
      <c r="E188" s="12">
        <f>SUM($D$3:D188)</f>
        <v>26968126.88621395</v>
      </c>
      <c r="F188" s="4">
        <f t="shared" si="15"/>
        <v>123529.63770183487</v>
      </c>
      <c r="G188" s="12">
        <f>SUM($F$3:F188)</f>
        <v>17765715.308351506</v>
      </c>
      <c r="H188" s="4">
        <f t="shared" si="16"/>
        <v>21460.291793938464</v>
      </c>
      <c r="I188" s="12">
        <f>SUM($H$3:H188)</f>
        <v>9202411.577862335</v>
      </c>
      <c r="J188" s="4">
        <f t="shared" si="17"/>
        <v>7234284.691648481</v>
      </c>
    </row>
    <row r="189" spans="1:10" ht="14.25">
      <c r="A189" s="8">
        <v>187</v>
      </c>
      <c r="B189" s="5">
        <f t="shared" si="12"/>
        <v>45748</v>
      </c>
      <c r="C189" s="6">
        <f t="shared" si="13"/>
        <v>0.035</v>
      </c>
      <c r="D189" s="4">
        <f t="shared" si="14"/>
        <v>144989.92949577337</v>
      </c>
      <c r="E189" s="12">
        <f>SUM($D$3:D189)</f>
        <v>27113116.815709725</v>
      </c>
      <c r="F189" s="4">
        <f t="shared" si="15"/>
        <v>123889.93247846524</v>
      </c>
      <c r="G189" s="12">
        <f>SUM($F$3:F189)</f>
        <v>17889605.24082997</v>
      </c>
      <c r="H189" s="4">
        <f t="shared" si="16"/>
        <v>21099.997017308113</v>
      </c>
      <c r="I189" s="12">
        <f>SUM($H$3:H189)</f>
        <v>9223511.574879643</v>
      </c>
      <c r="J189" s="4">
        <f t="shared" si="17"/>
        <v>7110394.759170016</v>
      </c>
    </row>
    <row r="190" spans="1:10" ht="14.25">
      <c r="A190" s="8">
        <v>188</v>
      </c>
      <c r="B190" s="5">
        <f t="shared" si="12"/>
        <v>45778</v>
      </c>
      <c r="C190" s="6">
        <f t="shared" si="13"/>
        <v>0.035</v>
      </c>
      <c r="D190" s="4">
        <f t="shared" si="14"/>
        <v>144989.92949577334</v>
      </c>
      <c r="E190" s="12">
        <f>SUM($D$3:D190)</f>
        <v>27258106.7452055</v>
      </c>
      <c r="F190" s="4">
        <f t="shared" si="15"/>
        <v>124251.27811486076</v>
      </c>
      <c r="G190" s="12">
        <f>SUM($F$3:F190)</f>
        <v>18013856.51894483</v>
      </c>
      <c r="H190" s="4">
        <f t="shared" si="16"/>
        <v>20738.651380912586</v>
      </c>
      <c r="I190" s="12">
        <f>SUM($H$3:H190)</f>
        <v>9244250.226260556</v>
      </c>
      <c r="J190" s="4">
        <f t="shared" si="17"/>
        <v>6986143.481055155</v>
      </c>
    </row>
    <row r="191" spans="1:10" ht="14.25">
      <c r="A191" s="8">
        <v>189</v>
      </c>
      <c r="B191" s="5">
        <f t="shared" si="12"/>
        <v>45809</v>
      </c>
      <c r="C191" s="6">
        <f t="shared" si="13"/>
        <v>0.035</v>
      </c>
      <c r="D191" s="4">
        <f t="shared" si="14"/>
        <v>144989.92949577334</v>
      </c>
      <c r="E191" s="12">
        <f>SUM($D$3:D191)</f>
        <v>27403096.674701273</v>
      </c>
      <c r="F191" s="4">
        <f t="shared" si="15"/>
        <v>124613.6776760291</v>
      </c>
      <c r="G191" s="12">
        <f>SUM($F$3:F191)</f>
        <v>18138470.19662086</v>
      </c>
      <c r="H191" s="4">
        <f t="shared" si="16"/>
        <v>20376.25181974424</v>
      </c>
      <c r="I191" s="12">
        <f>SUM($H$3:H191)</f>
        <v>9264626.4780803</v>
      </c>
      <c r="J191" s="4">
        <f t="shared" si="17"/>
        <v>6861529.803379126</v>
      </c>
    </row>
    <row r="192" spans="1:10" ht="14.25">
      <c r="A192" s="8">
        <v>190</v>
      </c>
      <c r="B192" s="5">
        <f t="shared" si="12"/>
        <v>45839</v>
      </c>
      <c r="C192" s="6">
        <f t="shared" si="13"/>
        <v>0.035</v>
      </c>
      <c r="D192" s="4">
        <f t="shared" si="14"/>
        <v>144989.92949577334</v>
      </c>
      <c r="E192" s="12">
        <f>SUM($D$3:D192)</f>
        <v>27548086.604197048</v>
      </c>
      <c r="F192" s="4">
        <f t="shared" si="15"/>
        <v>124977.1342359175</v>
      </c>
      <c r="G192" s="12">
        <f>SUM($F$3:F192)</f>
        <v>18263447.330856778</v>
      </c>
      <c r="H192" s="4">
        <f t="shared" si="16"/>
        <v>20012.79525985583</v>
      </c>
      <c r="I192" s="12">
        <f>SUM($H$3:H192)</f>
        <v>9284639.273340156</v>
      </c>
      <c r="J192" s="4">
        <f t="shared" si="17"/>
        <v>6736552.669143208</v>
      </c>
    </row>
    <row r="193" spans="1:10" ht="14.25">
      <c r="A193" s="8">
        <v>191</v>
      </c>
      <c r="B193" s="5">
        <f t="shared" si="12"/>
        <v>45870</v>
      </c>
      <c r="C193" s="6">
        <f t="shared" si="13"/>
        <v>0.035</v>
      </c>
      <c r="D193" s="4">
        <f t="shared" si="14"/>
        <v>144989.92949577334</v>
      </c>
      <c r="E193" s="12">
        <f>SUM($D$3:D193)</f>
        <v>27693076.53369282</v>
      </c>
      <c r="F193" s="4">
        <f t="shared" si="15"/>
        <v>125341.65087743894</v>
      </c>
      <c r="G193" s="12">
        <f>SUM($F$3:F193)</f>
        <v>18388788.981734216</v>
      </c>
      <c r="H193" s="4">
        <f t="shared" si="16"/>
        <v>19648.278618334396</v>
      </c>
      <c r="I193" s="12">
        <f>SUM($H$3:H193)</f>
        <v>9304287.55195849</v>
      </c>
      <c r="J193" s="4">
        <f t="shared" si="17"/>
        <v>6611211.01826577</v>
      </c>
    </row>
    <row r="194" spans="1:10" ht="14.25">
      <c r="A194" s="8">
        <v>192</v>
      </c>
      <c r="B194" s="5">
        <f t="shared" si="12"/>
        <v>45901</v>
      </c>
      <c r="C194" s="6">
        <f t="shared" si="13"/>
        <v>0.035</v>
      </c>
      <c r="D194" s="4">
        <f t="shared" si="14"/>
        <v>144989.92949577334</v>
      </c>
      <c r="E194" s="12">
        <f>SUM($D$3:D194)</f>
        <v>27838066.463188596</v>
      </c>
      <c r="F194" s="4">
        <f t="shared" si="15"/>
        <v>125707.23069249814</v>
      </c>
      <c r="G194" s="12">
        <f>SUM($F$3:F194)</f>
        <v>18514496.212426715</v>
      </c>
      <c r="H194" s="4">
        <f t="shared" si="16"/>
        <v>19282.698803275205</v>
      </c>
      <c r="I194" s="12">
        <f>SUM($H$3:H194)</f>
        <v>9323570.250761766</v>
      </c>
      <c r="J194" s="4">
        <f t="shared" si="17"/>
        <v>6485503.787573271</v>
      </c>
    </row>
    <row r="195" spans="1:10" ht="14.25">
      <c r="A195" s="8">
        <v>193</v>
      </c>
      <c r="B195" s="5">
        <f aca="true" t="shared" si="18" ref="B195:B242">DATE(YEAR(B194),MONTH(B194)+1,DAY(B194))</f>
        <v>45931</v>
      </c>
      <c r="C195" s="6">
        <f aca="true" t="shared" si="19" ref="C195:C242">C194</f>
        <v>0.035</v>
      </c>
      <c r="D195" s="4">
        <f aca="true" t="shared" si="20" ref="D195:D242">F195+H195</f>
        <v>144989.92949577334</v>
      </c>
      <c r="E195" s="12">
        <f>SUM($D$3:D195)</f>
        <v>27983056.39268437</v>
      </c>
      <c r="F195" s="4">
        <f aca="true" t="shared" si="21" ref="F195:F242">-PPMT(C195/12,A195,MAX(A$1:A$65536),$J$2)</f>
        <v>126073.87678201792</v>
      </c>
      <c r="G195" s="12">
        <f>SUM($F$3:F195)</f>
        <v>18640570.089208733</v>
      </c>
      <c r="H195" s="4">
        <f aca="true" t="shared" si="22" ref="H195:H242">-IPMT(C195/12,A195,MAX(A$1:A$65536),$J$2)</f>
        <v>18916.052713755413</v>
      </c>
      <c r="I195" s="12">
        <f>SUM($H$3:H195)</f>
        <v>9342486.303475522</v>
      </c>
      <c r="J195" s="4">
        <f aca="true" t="shared" si="23" ref="J195:J242">J194-F195</f>
        <v>6359429.910791254</v>
      </c>
    </row>
    <row r="196" spans="1:10" ht="14.25">
      <c r="A196" s="8">
        <v>194</v>
      </c>
      <c r="B196" s="5">
        <f t="shared" si="18"/>
        <v>45962</v>
      </c>
      <c r="C196" s="6">
        <f t="shared" si="19"/>
        <v>0.035</v>
      </c>
      <c r="D196" s="4">
        <f t="shared" si="20"/>
        <v>144989.92949577334</v>
      </c>
      <c r="E196" s="12">
        <f>SUM($D$3:D196)</f>
        <v>28128046.322180144</v>
      </c>
      <c r="F196" s="4">
        <f t="shared" si="21"/>
        <v>126441.59225596549</v>
      </c>
      <c r="G196" s="12">
        <f>SUM($F$3:F196)</f>
        <v>18767011.6814647</v>
      </c>
      <c r="H196" s="4">
        <f t="shared" si="22"/>
        <v>18548.337239807865</v>
      </c>
      <c r="I196" s="12">
        <f>SUM($H$3:H196)</f>
        <v>9361034.640715329</v>
      </c>
      <c r="J196" s="4">
        <f t="shared" si="23"/>
        <v>6232988.318535288</v>
      </c>
    </row>
    <row r="197" spans="1:10" ht="14.25">
      <c r="A197" s="8">
        <v>195</v>
      </c>
      <c r="B197" s="5">
        <f t="shared" si="18"/>
        <v>45992</v>
      </c>
      <c r="C197" s="6">
        <f t="shared" si="19"/>
        <v>0.035</v>
      </c>
      <c r="D197" s="4">
        <f t="shared" si="20"/>
        <v>144989.92949577334</v>
      </c>
      <c r="E197" s="12">
        <f>SUM($D$3:D197)</f>
        <v>28273036.25167592</v>
      </c>
      <c r="F197" s="4">
        <f t="shared" si="21"/>
        <v>126810.3802333787</v>
      </c>
      <c r="G197" s="12">
        <f>SUM($F$3:F197)</f>
        <v>18893822.061698075</v>
      </c>
      <c r="H197" s="4">
        <f t="shared" si="22"/>
        <v>18179.54926239463</v>
      </c>
      <c r="I197" s="12">
        <f>SUM($H$3:H197)</f>
        <v>9379214.189977724</v>
      </c>
      <c r="J197" s="4">
        <f t="shared" si="23"/>
        <v>6106177.938301909</v>
      </c>
    </row>
    <row r="198" spans="1:10" ht="14.25">
      <c r="A198" s="8">
        <v>196</v>
      </c>
      <c r="B198" s="5">
        <f t="shared" si="18"/>
        <v>46023</v>
      </c>
      <c r="C198" s="6">
        <f t="shared" si="19"/>
        <v>0.035</v>
      </c>
      <c r="D198" s="4">
        <f t="shared" si="20"/>
        <v>144989.92949577334</v>
      </c>
      <c r="E198" s="12">
        <f>SUM($D$3:D198)</f>
        <v>28418026.181171693</v>
      </c>
      <c r="F198" s="4">
        <f t="shared" si="21"/>
        <v>127180.24384239274</v>
      </c>
      <c r="G198" s="12">
        <f>SUM($F$3:F198)</f>
        <v>19021002.30554047</v>
      </c>
      <c r="H198" s="4">
        <f t="shared" si="22"/>
        <v>17809.68565338061</v>
      </c>
      <c r="I198" s="12">
        <f>SUM($H$3:H198)</f>
        <v>9397023.875631105</v>
      </c>
      <c r="J198" s="4">
        <f t="shared" si="23"/>
        <v>5978997.694459516</v>
      </c>
    </row>
    <row r="199" spans="1:10" ht="14.25">
      <c r="A199" s="8">
        <v>197</v>
      </c>
      <c r="B199" s="5">
        <f t="shared" si="18"/>
        <v>46054</v>
      </c>
      <c r="C199" s="6">
        <f t="shared" si="19"/>
        <v>0.035</v>
      </c>
      <c r="D199" s="4">
        <f t="shared" si="20"/>
        <v>144989.92949577334</v>
      </c>
      <c r="E199" s="12">
        <f>SUM($D$3:D199)</f>
        <v>28563016.110667467</v>
      </c>
      <c r="F199" s="4">
        <f t="shared" si="21"/>
        <v>127551.18622026638</v>
      </c>
      <c r="G199" s="12">
        <f>SUM($F$3:F199)</f>
        <v>19148553.491760734</v>
      </c>
      <c r="H199" s="4">
        <f t="shared" si="22"/>
        <v>17438.74327550696</v>
      </c>
      <c r="I199" s="12">
        <f>SUM($H$3:H199)</f>
        <v>9414462.618906612</v>
      </c>
      <c r="J199" s="4">
        <f t="shared" si="23"/>
        <v>5851446.50823925</v>
      </c>
    </row>
    <row r="200" spans="1:10" ht="14.25">
      <c r="A200" s="8">
        <v>198</v>
      </c>
      <c r="B200" s="5">
        <f t="shared" si="18"/>
        <v>46082</v>
      </c>
      <c r="C200" s="6">
        <f t="shared" si="19"/>
        <v>0.035</v>
      </c>
      <c r="D200" s="4">
        <f t="shared" si="20"/>
        <v>144989.92949577334</v>
      </c>
      <c r="E200" s="12">
        <f>SUM($D$3:D200)</f>
        <v>28708006.04016324</v>
      </c>
      <c r="F200" s="4">
        <f t="shared" si="21"/>
        <v>127923.21051340882</v>
      </c>
      <c r="G200" s="12">
        <f>SUM($F$3:F200)</f>
        <v>19276476.702274144</v>
      </c>
      <c r="H200" s="4">
        <f t="shared" si="22"/>
        <v>17066.718982364524</v>
      </c>
      <c r="I200" s="12">
        <f>SUM($H$3:H200)</f>
        <v>9431529.337888977</v>
      </c>
      <c r="J200" s="4">
        <f t="shared" si="23"/>
        <v>5723523.2977258405</v>
      </c>
    </row>
    <row r="201" spans="1:10" ht="14.25">
      <c r="A201" s="8">
        <v>199</v>
      </c>
      <c r="B201" s="5">
        <f t="shared" si="18"/>
        <v>46113</v>
      </c>
      <c r="C201" s="6">
        <f t="shared" si="19"/>
        <v>0.035</v>
      </c>
      <c r="D201" s="4">
        <f t="shared" si="20"/>
        <v>144989.92949577334</v>
      </c>
      <c r="E201" s="12">
        <f>SUM($D$3:D201)</f>
        <v>28852995.969659016</v>
      </c>
      <c r="F201" s="4">
        <f t="shared" si="21"/>
        <v>128296.31987740626</v>
      </c>
      <c r="G201" s="12">
        <f>SUM($F$3:F201)</f>
        <v>19404773.02215155</v>
      </c>
      <c r="H201" s="4">
        <f t="shared" si="22"/>
        <v>16693.609618367078</v>
      </c>
      <c r="I201" s="12">
        <f>SUM($H$3:H201)</f>
        <v>9448222.947507344</v>
      </c>
      <c r="J201" s="4">
        <f t="shared" si="23"/>
        <v>5595226.977848434</v>
      </c>
    </row>
    <row r="202" spans="1:10" ht="14.25">
      <c r="A202" s="8">
        <v>200</v>
      </c>
      <c r="B202" s="5">
        <f t="shared" si="18"/>
        <v>46143</v>
      </c>
      <c r="C202" s="6">
        <f t="shared" si="19"/>
        <v>0.035</v>
      </c>
      <c r="D202" s="4">
        <f t="shared" si="20"/>
        <v>144989.92949577334</v>
      </c>
      <c r="E202" s="12">
        <f>SUM($D$3:D202)</f>
        <v>28997985.89915479</v>
      </c>
      <c r="F202" s="4">
        <f t="shared" si="21"/>
        <v>128670.51747704869</v>
      </c>
      <c r="G202" s="12">
        <f>SUM($F$3:F202)</f>
        <v>19533443.5396286</v>
      </c>
      <c r="H202" s="4">
        <f t="shared" si="22"/>
        <v>16319.412018724643</v>
      </c>
      <c r="I202" s="12">
        <f>SUM($H$3:H202)</f>
        <v>9464542.359526068</v>
      </c>
      <c r="J202" s="4">
        <f t="shared" si="23"/>
        <v>5466556.460371385</v>
      </c>
    </row>
    <row r="203" spans="1:10" ht="14.25">
      <c r="A203" s="8">
        <v>201</v>
      </c>
      <c r="B203" s="5">
        <f t="shared" si="18"/>
        <v>46174</v>
      </c>
      <c r="C203" s="6">
        <f t="shared" si="19"/>
        <v>0.035</v>
      </c>
      <c r="D203" s="4">
        <f t="shared" si="20"/>
        <v>144989.92949577334</v>
      </c>
      <c r="E203" s="12">
        <f>SUM($D$3:D203)</f>
        <v>29142975.828650564</v>
      </c>
      <c r="F203" s="4">
        <f t="shared" si="21"/>
        <v>129045.80648635676</v>
      </c>
      <c r="G203" s="12">
        <f>SUM($F$3:F203)</f>
        <v>19662489.346114956</v>
      </c>
      <c r="H203" s="4">
        <f t="shared" si="22"/>
        <v>15944.123009416582</v>
      </c>
      <c r="I203" s="12">
        <f>SUM($H$3:H203)</f>
        <v>9480486.482535485</v>
      </c>
      <c r="J203" s="4">
        <f t="shared" si="23"/>
        <v>5337510.653885028</v>
      </c>
    </row>
    <row r="204" spans="1:10" ht="14.25">
      <c r="A204" s="8">
        <v>202</v>
      </c>
      <c r="B204" s="5">
        <f t="shared" si="18"/>
        <v>46204</v>
      </c>
      <c r="C204" s="6">
        <f t="shared" si="19"/>
        <v>0.035</v>
      </c>
      <c r="D204" s="4">
        <f t="shared" si="20"/>
        <v>144989.92949577334</v>
      </c>
      <c r="E204" s="12">
        <f>SUM($D$3:D204)</f>
        <v>29287965.75814634</v>
      </c>
      <c r="F204" s="4">
        <f t="shared" si="21"/>
        <v>129422.19008860862</v>
      </c>
      <c r="G204" s="12">
        <f>SUM($F$3:F204)</f>
        <v>19791911.536203563</v>
      </c>
      <c r="H204" s="4">
        <f t="shared" si="22"/>
        <v>15567.739407164707</v>
      </c>
      <c r="I204" s="12">
        <f>SUM($H$3:H204)</f>
        <v>9496054.22194265</v>
      </c>
      <c r="J204" s="4">
        <f t="shared" si="23"/>
        <v>5208088.46379642</v>
      </c>
    </row>
    <row r="205" spans="1:10" ht="14.25">
      <c r="A205" s="8">
        <v>203</v>
      </c>
      <c r="B205" s="5">
        <f t="shared" si="18"/>
        <v>46235</v>
      </c>
      <c r="C205" s="6">
        <f t="shared" si="19"/>
        <v>0.035</v>
      </c>
      <c r="D205" s="4">
        <f t="shared" si="20"/>
        <v>144989.92949577334</v>
      </c>
      <c r="E205" s="12">
        <f>SUM($D$3:D205)</f>
        <v>29432955.687642112</v>
      </c>
      <c r="F205" s="4">
        <f t="shared" si="21"/>
        <v>129799.67147636706</v>
      </c>
      <c r="G205" s="12">
        <f>SUM($F$3:F205)</f>
        <v>19921711.20767993</v>
      </c>
      <c r="H205" s="4">
        <f t="shared" si="22"/>
        <v>15190.258019406267</v>
      </c>
      <c r="I205" s="12">
        <f>SUM($H$3:H205)</f>
        <v>9511244.479962057</v>
      </c>
      <c r="J205" s="4">
        <f t="shared" si="23"/>
        <v>5078288.792320053</v>
      </c>
    </row>
    <row r="206" spans="1:10" ht="14.25">
      <c r="A206" s="8">
        <v>204</v>
      </c>
      <c r="B206" s="5">
        <f t="shared" si="18"/>
        <v>46266</v>
      </c>
      <c r="C206" s="6">
        <f t="shared" si="19"/>
        <v>0.035</v>
      </c>
      <c r="D206" s="4">
        <f t="shared" si="20"/>
        <v>144989.92949577334</v>
      </c>
      <c r="E206" s="12">
        <f>SUM($D$3:D206)</f>
        <v>29577945.617137887</v>
      </c>
      <c r="F206" s="4">
        <f t="shared" si="21"/>
        <v>130178.25385150648</v>
      </c>
      <c r="G206" s="12">
        <f>SUM($F$3:F206)</f>
        <v>20051889.461531438</v>
      </c>
      <c r="H206" s="4">
        <f t="shared" si="22"/>
        <v>14811.675644266863</v>
      </c>
      <c r="I206" s="12">
        <f>SUM($H$3:H206)</f>
        <v>9526056.155606324</v>
      </c>
      <c r="J206" s="4">
        <f t="shared" si="23"/>
        <v>4948110.538468546</v>
      </c>
    </row>
    <row r="207" spans="1:10" ht="14.25">
      <c r="A207" s="8">
        <v>205</v>
      </c>
      <c r="B207" s="5">
        <f t="shared" si="18"/>
        <v>46296</v>
      </c>
      <c r="C207" s="6">
        <f t="shared" si="19"/>
        <v>0.035</v>
      </c>
      <c r="D207" s="4">
        <f t="shared" si="20"/>
        <v>144989.92949577334</v>
      </c>
      <c r="E207" s="12">
        <f>SUM($D$3:D207)</f>
        <v>29722935.54663366</v>
      </c>
      <c r="F207" s="4">
        <f t="shared" si="21"/>
        <v>130557.94042524003</v>
      </c>
      <c r="G207" s="12">
        <f>SUM($F$3:F207)</f>
        <v>20182447.401956677</v>
      </c>
      <c r="H207" s="4">
        <f t="shared" si="22"/>
        <v>14431.989070533302</v>
      </c>
      <c r="I207" s="12">
        <f>SUM($H$3:H207)</f>
        <v>9540488.144676857</v>
      </c>
      <c r="J207" s="4">
        <f t="shared" si="23"/>
        <v>4817552.598043306</v>
      </c>
    </row>
    <row r="208" spans="1:10" ht="14.25">
      <c r="A208" s="8">
        <v>206</v>
      </c>
      <c r="B208" s="5">
        <f t="shared" si="18"/>
        <v>46327</v>
      </c>
      <c r="C208" s="6">
        <f t="shared" si="19"/>
        <v>0.035</v>
      </c>
      <c r="D208" s="4">
        <f t="shared" si="20"/>
        <v>144989.92949577334</v>
      </c>
      <c r="E208" s="12">
        <f>SUM($D$3:D208)</f>
        <v>29867925.476129435</v>
      </c>
      <c r="F208" s="4">
        <f t="shared" si="21"/>
        <v>130938.73441814698</v>
      </c>
      <c r="G208" s="12">
        <f>SUM($F$3:F208)</f>
        <v>20313386.136374824</v>
      </c>
      <c r="H208" s="4">
        <f t="shared" si="22"/>
        <v>14051.195077626353</v>
      </c>
      <c r="I208" s="12">
        <f>SUM($H$3:H208)</f>
        <v>9554539.339754483</v>
      </c>
      <c r="J208" s="4">
        <f t="shared" si="23"/>
        <v>4686613.863625159</v>
      </c>
    </row>
    <row r="209" spans="1:10" ht="14.25">
      <c r="A209" s="8">
        <v>207</v>
      </c>
      <c r="B209" s="5">
        <f t="shared" si="18"/>
        <v>46357</v>
      </c>
      <c r="C209" s="6">
        <f t="shared" si="19"/>
        <v>0.035</v>
      </c>
      <c r="D209" s="4">
        <f t="shared" si="20"/>
        <v>144989.92949577337</v>
      </c>
      <c r="E209" s="12">
        <f>SUM($D$3:D209)</f>
        <v>30012915.40562521</v>
      </c>
      <c r="F209" s="4">
        <f t="shared" si="21"/>
        <v>131320.63906019993</v>
      </c>
      <c r="G209" s="12">
        <f>SUM($F$3:F209)</f>
        <v>20444706.775435023</v>
      </c>
      <c r="H209" s="4">
        <f t="shared" si="22"/>
        <v>13669.290435573423</v>
      </c>
      <c r="I209" s="12">
        <f>SUM($H$3:H209)</f>
        <v>9568208.630190056</v>
      </c>
      <c r="J209" s="4">
        <f t="shared" si="23"/>
        <v>4555293.224564958</v>
      </c>
    </row>
    <row r="210" spans="1:10" ht="14.25">
      <c r="A210" s="8">
        <v>208</v>
      </c>
      <c r="B210" s="5">
        <f t="shared" si="18"/>
        <v>46388</v>
      </c>
      <c r="C210" s="6">
        <f t="shared" si="19"/>
        <v>0.035</v>
      </c>
      <c r="D210" s="4">
        <f t="shared" si="20"/>
        <v>144989.92949577334</v>
      </c>
      <c r="E210" s="12">
        <f>SUM($D$3:D210)</f>
        <v>30157905.335120983</v>
      </c>
      <c r="F210" s="4">
        <f t="shared" si="21"/>
        <v>131703.65759079217</v>
      </c>
      <c r="G210" s="12">
        <f>SUM($F$3:F210)</f>
        <v>20576410.433025815</v>
      </c>
      <c r="H210" s="4">
        <f t="shared" si="22"/>
        <v>13286.271904981175</v>
      </c>
      <c r="I210" s="12">
        <f>SUM($H$3:H210)</f>
        <v>9581494.902095037</v>
      </c>
      <c r="J210" s="4">
        <f t="shared" si="23"/>
        <v>4423589.566974166</v>
      </c>
    </row>
    <row r="211" spans="1:10" ht="14.25">
      <c r="A211" s="8">
        <v>209</v>
      </c>
      <c r="B211" s="5">
        <f t="shared" si="18"/>
        <v>46419</v>
      </c>
      <c r="C211" s="6">
        <f t="shared" si="19"/>
        <v>0.035</v>
      </c>
      <c r="D211" s="4">
        <f t="shared" si="20"/>
        <v>144989.92949577334</v>
      </c>
      <c r="E211" s="12">
        <f>SUM($D$3:D211)</f>
        <v>30302895.264616758</v>
      </c>
      <c r="F211" s="4">
        <f t="shared" si="21"/>
        <v>132087.7932587653</v>
      </c>
      <c r="G211" s="12">
        <f>SUM($F$3:F211)</f>
        <v>20708498.22628458</v>
      </c>
      <c r="H211" s="4">
        <f t="shared" si="22"/>
        <v>12902.136237008033</v>
      </c>
      <c r="I211" s="12">
        <f>SUM($H$3:H211)</f>
        <v>9594397.038332045</v>
      </c>
      <c r="J211" s="4">
        <f t="shared" si="23"/>
        <v>4291501.7737154</v>
      </c>
    </row>
    <row r="212" spans="1:10" ht="14.25">
      <c r="A212" s="8">
        <v>210</v>
      </c>
      <c r="B212" s="5">
        <f t="shared" si="18"/>
        <v>46447</v>
      </c>
      <c r="C212" s="6">
        <f t="shared" si="19"/>
        <v>0.035</v>
      </c>
      <c r="D212" s="4">
        <f t="shared" si="20"/>
        <v>144989.92949577334</v>
      </c>
      <c r="E212" s="12">
        <f>SUM($D$3:D212)</f>
        <v>30447885.19411253</v>
      </c>
      <c r="F212" s="4">
        <f t="shared" si="21"/>
        <v>132473.0493224367</v>
      </c>
      <c r="G212" s="12">
        <f>SUM($F$3:F212)</f>
        <v>20840971.275607016</v>
      </c>
      <c r="H212" s="4">
        <f t="shared" si="22"/>
        <v>12516.88017333663</v>
      </c>
      <c r="I212" s="12">
        <f>SUM($H$3:H212)</f>
        <v>9606913.918505382</v>
      </c>
      <c r="J212" s="4">
        <f t="shared" si="23"/>
        <v>4159028.7243929636</v>
      </c>
    </row>
    <row r="213" spans="1:10" ht="14.25">
      <c r="A213" s="8">
        <v>211</v>
      </c>
      <c r="B213" s="5">
        <f t="shared" si="18"/>
        <v>46478</v>
      </c>
      <c r="C213" s="6">
        <f t="shared" si="19"/>
        <v>0.035</v>
      </c>
      <c r="D213" s="4">
        <f t="shared" si="20"/>
        <v>144989.92949577334</v>
      </c>
      <c r="E213" s="12">
        <f>SUM($D$3:D213)</f>
        <v>30592875.123608306</v>
      </c>
      <c r="F213" s="4">
        <f t="shared" si="21"/>
        <v>132859.42904962716</v>
      </c>
      <c r="G213" s="12">
        <f>SUM($F$3:F213)</f>
        <v>20973830.704656642</v>
      </c>
      <c r="H213" s="4">
        <f t="shared" si="22"/>
        <v>12130.500446146189</v>
      </c>
      <c r="I213" s="12">
        <f>SUM($H$3:H213)</f>
        <v>9619044.418951528</v>
      </c>
      <c r="J213" s="4">
        <f t="shared" si="23"/>
        <v>4026169.2953433366</v>
      </c>
    </row>
    <row r="214" spans="1:10" ht="14.25">
      <c r="A214" s="8">
        <v>212</v>
      </c>
      <c r="B214" s="5">
        <f t="shared" si="18"/>
        <v>46508</v>
      </c>
      <c r="C214" s="6">
        <f t="shared" si="19"/>
        <v>0.035</v>
      </c>
      <c r="D214" s="4">
        <f t="shared" si="20"/>
        <v>144989.92949577334</v>
      </c>
      <c r="E214" s="12">
        <f>SUM($D$3:D214)</f>
        <v>30737865.05310408</v>
      </c>
      <c r="F214" s="4">
        <f t="shared" si="21"/>
        <v>133246.93571768855</v>
      </c>
      <c r="G214" s="12">
        <f>SUM($F$3:F214)</f>
        <v>21107077.64037433</v>
      </c>
      <c r="H214" s="4">
        <f t="shared" si="22"/>
        <v>11742.99377808478</v>
      </c>
      <c r="I214" s="12">
        <f>SUM($H$3:H214)</f>
        <v>9630787.412729613</v>
      </c>
      <c r="J214" s="4">
        <f t="shared" si="23"/>
        <v>3892922.3596256482</v>
      </c>
    </row>
    <row r="215" spans="1:10" ht="14.25">
      <c r="A215" s="8">
        <v>213</v>
      </c>
      <c r="B215" s="5">
        <f t="shared" si="18"/>
        <v>46539</v>
      </c>
      <c r="C215" s="6">
        <f t="shared" si="19"/>
        <v>0.035</v>
      </c>
      <c r="D215" s="4">
        <f t="shared" si="20"/>
        <v>144989.92949577334</v>
      </c>
      <c r="E215" s="12">
        <f>SUM($D$3:D215)</f>
        <v>30882854.982599854</v>
      </c>
      <c r="F215" s="4">
        <f t="shared" si="21"/>
        <v>133635.5726135318</v>
      </c>
      <c r="G215" s="12">
        <f>SUM($F$3:F215)</f>
        <v>21240713.212987863</v>
      </c>
      <c r="H215" s="4">
        <f t="shared" si="22"/>
        <v>11354.35688224152</v>
      </c>
      <c r="I215" s="12">
        <f>SUM($H$3:H215)</f>
        <v>9642141.769611854</v>
      </c>
      <c r="J215" s="4">
        <f t="shared" si="23"/>
        <v>3759286.7870121165</v>
      </c>
    </row>
    <row r="216" spans="1:10" ht="14.25">
      <c r="A216" s="8">
        <v>214</v>
      </c>
      <c r="B216" s="5">
        <f t="shared" si="18"/>
        <v>46569</v>
      </c>
      <c r="C216" s="6">
        <f t="shared" si="19"/>
        <v>0.035</v>
      </c>
      <c r="D216" s="4">
        <f t="shared" si="20"/>
        <v>144989.92949577334</v>
      </c>
      <c r="E216" s="12">
        <f>SUM($D$3:D216)</f>
        <v>31027844.91209563</v>
      </c>
      <c r="F216" s="4">
        <f t="shared" si="21"/>
        <v>134025.34303365462</v>
      </c>
      <c r="G216" s="12">
        <f>SUM($F$3:F216)</f>
        <v>21374738.55602152</v>
      </c>
      <c r="H216" s="4">
        <f t="shared" si="22"/>
        <v>10964.58646211872</v>
      </c>
      <c r="I216" s="12">
        <f>SUM($H$3:H216)</f>
        <v>9653106.356073974</v>
      </c>
      <c r="J216" s="4">
        <f t="shared" si="23"/>
        <v>3625261.443978462</v>
      </c>
    </row>
    <row r="217" spans="1:10" ht="14.25">
      <c r="A217" s="8">
        <v>215</v>
      </c>
      <c r="B217" s="5">
        <f t="shared" si="18"/>
        <v>46600</v>
      </c>
      <c r="C217" s="6">
        <f t="shared" si="19"/>
        <v>0.035</v>
      </c>
      <c r="D217" s="4">
        <f t="shared" si="20"/>
        <v>144989.92949577334</v>
      </c>
      <c r="E217" s="12">
        <f>SUM($D$3:D217)</f>
        <v>31172834.841591403</v>
      </c>
      <c r="F217" s="4">
        <f t="shared" si="21"/>
        <v>134416.25028416945</v>
      </c>
      <c r="G217" s="12">
        <f>SUM($F$3:F217)</f>
        <v>21509154.806305688</v>
      </c>
      <c r="H217" s="4">
        <f t="shared" si="22"/>
        <v>10573.679211603894</v>
      </c>
      <c r="I217" s="12">
        <f>SUM($H$3:H217)</f>
        <v>9663680.035285577</v>
      </c>
      <c r="J217" s="4">
        <f t="shared" si="23"/>
        <v>3490845.1936942926</v>
      </c>
    </row>
    <row r="218" spans="1:10" ht="14.25">
      <c r="A218" s="8">
        <v>216</v>
      </c>
      <c r="B218" s="5">
        <f t="shared" si="18"/>
        <v>46631</v>
      </c>
      <c r="C218" s="6">
        <f t="shared" si="19"/>
        <v>0.035</v>
      </c>
      <c r="D218" s="4">
        <f t="shared" si="20"/>
        <v>144989.92949577334</v>
      </c>
      <c r="E218" s="12">
        <f>SUM($D$3:D218)</f>
        <v>31317824.771087177</v>
      </c>
      <c r="F218" s="4">
        <f t="shared" si="21"/>
        <v>134808.2976808316</v>
      </c>
      <c r="G218" s="12">
        <f>SUM($F$3:F218)</f>
        <v>21643963.10398652</v>
      </c>
      <c r="H218" s="4">
        <f t="shared" si="22"/>
        <v>10181.631814941731</v>
      </c>
      <c r="I218" s="12">
        <f>SUM($H$3:H218)</f>
        <v>9673861.667100519</v>
      </c>
      <c r="J218" s="4">
        <f t="shared" si="23"/>
        <v>3356036.896013461</v>
      </c>
    </row>
    <row r="219" spans="1:10" ht="14.25">
      <c r="A219" s="8">
        <v>217</v>
      </c>
      <c r="B219" s="5">
        <f t="shared" si="18"/>
        <v>46661</v>
      </c>
      <c r="C219" s="6">
        <f t="shared" si="19"/>
        <v>0.035</v>
      </c>
      <c r="D219" s="4">
        <f t="shared" si="20"/>
        <v>144989.92949577334</v>
      </c>
      <c r="E219" s="12">
        <f>SUM($D$3:D219)</f>
        <v>31462814.70058295</v>
      </c>
      <c r="F219" s="4">
        <f t="shared" si="21"/>
        <v>135201.48854906738</v>
      </c>
      <c r="G219" s="12">
        <f>SUM($F$3:F219)</f>
        <v>21779164.59253559</v>
      </c>
      <c r="H219" s="4">
        <f t="shared" si="22"/>
        <v>9788.440946705972</v>
      </c>
      <c r="I219" s="12">
        <f>SUM($H$3:H219)</f>
        <v>9683650.108047225</v>
      </c>
      <c r="J219" s="4">
        <f t="shared" si="23"/>
        <v>3220835.407464394</v>
      </c>
    </row>
    <row r="220" spans="1:10" ht="14.25">
      <c r="A220" s="8">
        <v>218</v>
      </c>
      <c r="B220" s="5">
        <f t="shared" si="18"/>
        <v>46692</v>
      </c>
      <c r="C220" s="6">
        <f t="shared" si="19"/>
        <v>0.035</v>
      </c>
      <c r="D220" s="4">
        <f t="shared" si="20"/>
        <v>144989.92949577334</v>
      </c>
      <c r="E220" s="12">
        <f>SUM($D$3:D220)</f>
        <v>31607804.630078726</v>
      </c>
      <c r="F220" s="4">
        <f t="shared" si="21"/>
        <v>135595.82622400214</v>
      </c>
      <c r="G220" s="12">
        <f>SUM($F$3:F220)</f>
        <v>21914760.418759592</v>
      </c>
      <c r="H220" s="4">
        <f t="shared" si="22"/>
        <v>9394.103271771193</v>
      </c>
      <c r="I220" s="12">
        <f>SUM($H$3:H220)</f>
        <v>9693044.211318996</v>
      </c>
      <c r="J220" s="4">
        <f t="shared" si="23"/>
        <v>3085239.581240392</v>
      </c>
    </row>
    <row r="221" spans="1:10" ht="14.25">
      <c r="A221" s="8">
        <v>219</v>
      </c>
      <c r="B221" s="5">
        <f t="shared" si="18"/>
        <v>46722</v>
      </c>
      <c r="C221" s="6">
        <f t="shared" si="19"/>
        <v>0.035</v>
      </c>
      <c r="D221" s="4">
        <f t="shared" si="20"/>
        <v>144989.92949577334</v>
      </c>
      <c r="E221" s="12">
        <f>SUM($D$3:D221)</f>
        <v>31752794.5595745</v>
      </c>
      <c r="F221" s="4">
        <f t="shared" si="21"/>
        <v>135991.3140504888</v>
      </c>
      <c r="G221" s="12">
        <f>SUM($F$3:F221)</f>
        <v>22050751.73281008</v>
      </c>
      <c r="H221" s="4">
        <f t="shared" si="22"/>
        <v>8998.61544528452</v>
      </c>
      <c r="I221" s="12">
        <f>SUM($H$3:H221)</f>
        <v>9702042.82676428</v>
      </c>
      <c r="J221" s="4">
        <f t="shared" si="23"/>
        <v>2949248.267189903</v>
      </c>
    </row>
    <row r="222" spans="1:10" ht="14.25">
      <c r="A222" s="8">
        <v>220</v>
      </c>
      <c r="B222" s="5">
        <f t="shared" si="18"/>
        <v>46753</v>
      </c>
      <c r="C222" s="6">
        <f t="shared" si="19"/>
        <v>0.035</v>
      </c>
      <c r="D222" s="4">
        <f t="shared" si="20"/>
        <v>144989.92949577334</v>
      </c>
      <c r="E222" s="12">
        <f>SUM($D$3:D222)</f>
        <v>31897784.489070274</v>
      </c>
      <c r="F222" s="4">
        <f t="shared" si="21"/>
        <v>136387.95538313608</v>
      </c>
      <c r="G222" s="12">
        <f>SUM($F$3:F222)</f>
        <v>22187139.688193217</v>
      </c>
      <c r="H222" s="4">
        <f t="shared" si="22"/>
        <v>8601.974112637261</v>
      </c>
      <c r="I222" s="12">
        <f>SUM($H$3:H222)</f>
        <v>9710644.800876917</v>
      </c>
      <c r="J222" s="4">
        <f t="shared" si="23"/>
        <v>2812860.3118067672</v>
      </c>
    </row>
    <row r="223" spans="1:10" ht="14.25">
      <c r="A223" s="8">
        <v>221</v>
      </c>
      <c r="B223" s="5">
        <f t="shared" si="18"/>
        <v>46784</v>
      </c>
      <c r="C223" s="6">
        <f t="shared" si="19"/>
        <v>0.035</v>
      </c>
      <c r="D223" s="4">
        <f t="shared" si="20"/>
        <v>144989.92949577334</v>
      </c>
      <c r="E223" s="12">
        <f>SUM($D$3:D223)</f>
        <v>32042774.41856605</v>
      </c>
      <c r="F223" s="4">
        <f t="shared" si="21"/>
        <v>136785.75358633688</v>
      </c>
      <c r="G223" s="12">
        <f>SUM($F$3:F223)</f>
        <v>22323925.441779554</v>
      </c>
      <c r="H223" s="4">
        <f t="shared" si="22"/>
        <v>8204.175909436446</v>
      </c>
      <c r="I223" s="12">
        <f>SUM($H$3:H223)</f>
        <v>9718848.976786355</v>
      </c>
      <c r="J223" s="4">
        <f t="shared" si="23"/>
        <v>2676074.5582204303</v>
      </c>
    </row>
    <row r="224" spans="1:10" ht="14.25">
      <c r="A224" s="8">
        <v>222</v>
      </c>
      <c r="B224" s="5">
        <f t="shared" si="18"/>
        <v>46813</v>
      </c>
      <c r="C224" s="6">
        <f t="shared" si="19"/>
        <v>0.035</v>
      </c>
      <c r="D224" s="4">
        <f t="shared" si="20"/>
        <v>144989.92949577334</v>
      </c>
      <c r="E224" s="12">
        <f>SUM($D$3:D224)</f>
        <v>32187764.348061822</v>
      </c>
      <c r="F224" s="4">
        <f t="shared" si="21"/>
        <v>137184.71203429703</v>
      </c>
      <c r="G224" s="12">
        <f>SUM($F$3:F224)</f>
        <v>22461110.15381385</v>
      </c>
      <c r="H224" s="4">
        <f t="shared" si="22"/>
        <v>7805.217461476299</v>
      </c>
      <c r="I224" s="12">
        <f>SUM($H$3:H224)</f>
        <v>9726654.19424783</v>
      </c>
      <c r="J224" s="4">
        <f t="shared" si="23"/>
        <v>2538889.846186133</v>
      </c>
    </row>
    <row r="225" spans="1:10" ht="14.25">
      <c r="A225" s="8">
        <v>223</v>
      </c>
      <c r="B225" s="5">
        <f t="shared" si="18"/>
        <v>46844</v>
      </c>
      <c r="C225" s="6">
        <f t="shared" si="19"/>
        <v>0.035</v>
      </c>
      <c r="D225" s="4">
        <f t="shared" si="20"/>
        <v>144989.92949577334</v>
      </c>
      <c r="E225" s="12">
        <f>SUM($D$3:D225)</f>
        <v>32332754.277557597</v>
      </c>
      <c r="F225" s="4">
        <f t="shared" si="21"/>
        <v>137584.83411106374</v>
      </c>
      <c r="G225" s="12">
        <f>SUM($F$3:F225)</f>
        <v>22598694.987924915</v>
      </c>
      <c r="H225" s="4">
        <f t="shared" si="22"/>
        <v>7405.095384709599</v>
      </c>
      <c r="I225" s="12">
        <f>SUM($H$3:H225)</f>
        <v>9734059.28963254</v>
      </c>
      <c r="J225" s="4">
        <f t="shared" si="23"/>
        <v>2401305.0120750694</v>
      </c>
    </row>
    <row r="226" spans="1:10" ht="14.25">
      <c r="A226" s="8">
        <v>224</v>
      </c>
      <c r="B226" s="5">
        <f t="shared" si="18"/>
        <v>46874</v>
      </c>
      <c r="C226" s="6">
        <f t="shared" si="19"/>
        <v>0.035</v>
      </c>
      <c r="D226" s="4">
        <f t="shared" si="20"/>
        <v>144989.92949577337</v>
      </c>
      <c r="E226" s="12">
        <f>SUM($D$3:D226)</f>
        <v>32477744.20705337</v>
      </c>
      <c r="F226" s="4">
        <f t="shared" si="21"/>
        <v>137986.12321055436</v>
      </c>
      <c r="G226" s="12">
        <f>SUM($F$3:F226)</f>
        <v>22736681.111135468</v>
      </c>
      <c r="H226" s="4">
        <f t="shared" si="22"/>
        <v>7003.806285218995</v>
      </c>
      <c r="I226" s="12">
        <f>SUM($H$3:H226)</f>
        <v>9741063.09591776</v>
      </c>
      <c r="J226" s="4">
        <f t="shared" si="23"/>
        <v>2263318.888864515</v>
      </c>
    </row>
    <row r="227" spans="1:10" ht="14.25">
      <c r="A227" s="8">
        <v>225</v>
      </c>
      <c r="B227" s="5">
        <f t="shared" si="18"/>
        <v>46905</v>
      </c>
      <c r="C227" s="6">
        <f t="shared" si="19"/>
        <v>0.035</v>
      </c>
      <c r="D227" s="4">
        <f t="shared" si="20"/>
        <v>144989.92949577334</v>
      </c>
      <c r="E227" s="12">
        <f>SUM($D$3:D227)</f>
        <v>32622734.136549145</v>
      </c>
      <c r="F227" s="4">
        <f t="shared" si="21"/>
        <v>138388.58273658511</v>
      </c>
      <c r="G227" s="12">
        <f>SUM($F$3:F227)</f>
        <v>22875069.693872053</v>
      </c>
      <c r="H227" s="4">
        <f t="shared" si="22"/>
        <v>6601.346759188211</v>
      </c>
      <c r="I227" s="12">
        <f>SUM($H$3:H227)</f>
        <v>9747664.442676948</v>
      </c>
      <c r="J227" s="4">
        <f t="shared" si="23"/>
        <v>2124930.3061279296</v>
      </c>
    </row>
    <row r="228" spans="1:10" ht="14.25">
      <c r="A228" s="8">
        <v>226</v>
      </c>
      <c r="B228" s="5">
        <f t="shared" si="18"/>
        <v>46935</v>
      </c>
      <c r="C228" s="6">
        <f t="shared" si="19"/>
        <v>0.035</v>
      </c>
      <c r="D228" s="4">
        <f t="shared" si="20"/>
        <v>144989.92949577334</v>
      </c>
      <c r="E228" s="12">
        <f>SUM($D$3:D228)</f>
        <v>32767724.06604492</v>
      </c>
      <c r="F228" s="4">
        <f t="shared" si="21"/>
        <v>138792.21610290016</v>
      </c>
      <c r="G228" s="12">
        <f>SUM($F$3:F228)</f>
        <v>23013861.909974955</v>
      </c>
      <c r="H228" s="4">
        <f t="shared" si="22"/>
        <v>6197.713392873172</v>
      </c>
      <c r="I228" s="12">
        <f>SUM($H$3:H228)</f>
        <v>9753862.15606982</v>
      </c>
      <c r="J228" s="4">
        <f t="shared" si="23"/>
        <v>1986138.0900250294</v>
      </c>
    </row>
    <row r="229" spans="1:10" ht="14.25">
      <c r="A229" s="8">
        <v>227</v>
      </c>
      <c r="B229" s="5">
        <f t="shared" si="18"/>
        <v>46966</v>
      </c>
      <c r="C229" s="6">
        <f t="shared" si="19"/>
        <v>0.035</v>
      </c>
      <c r="D229" s="4">
        <f t="shared" si="20"/>
        <v>144989.92949577334</v>
      </c>
      <c r="E229" s="12">
        <f>SUM($D$3:D229)</f>
        <v>32912713.995540693</v>
      </c>
      <c r="F229" s="4">
        <f t="shared" si="21"/>
        <v>139197.0267332003</v>
      </c>
      <c r="G229" s="12">
        <f>SUM($F$3:F229)</f>
        <v>23153058.936708156</v>
      </c>
      <c r="H229" s="4">
        <f t="shared" si="22"/>
        <v>5792.902762573046</v>
      </c>
      <c r="I229" s="12">
        <f>SUM($H$3:H229)</f>
        <v>9759655.058832394</v>
      </c>
      <c r="J229" s="4">
        <f t="shared" si="23"/>
        <v>1846941.063291829</v>
      </c>
    </row>
    <row r="230" spans="1:10" ht="14.25">
      <c r="A230" s="8">
        <v>228</v>
      </c>
      <c r="B230" s="5">
        <f t="shared" si="18"/>
        <v>46997</v>
      </c>
      <c r="C230" s="6">
        <f t="shared" si="19"/>
        <v>0.035</v>
      </c>
      <c r="D230" s="4">
        <f t="shared" si="20"/>
        <v>144989.9294957733</v>
      </c>
      <c r="E230" s="12">
        <f>SUM($D$3:D230)</f>
        <v>33057703.925036468</v>
      </c>
      <c r="F230" s="4">
        <f t="shared" si="21"/>
        <v>139603.0180611721</v>
      </c>
      <c r="G230" s="12">
        <f>SUM($F$3:F230)</f>
        <v>23292661.95476933</v>
      </c>
      <c r="H230" s="4">
        <f t="shared" si="22"/>
        <v>5386.911434601212</v>
      </c>
      <c r="I230" s="12">
        <f>SUM($H$3:H230)</f>
        <v>9765041.970266996</v>
      </c>
      <c r="J230" s="4">
        <f t="shared" si="23"/>
        <v>1707338.0452306569</v>
      </c>
    </row>
    <row r="231" spans="1:10" ht="14.25">
      <c r="A231" s="8">
        <v>229</v>
      </c>
      <c r="B231" s="5">
        <f t="shared" si="18"/>
        <v>47027</v>
      </c>
      <c r="C231" s="6">
        <f t="shared" si="19"/>
        <v>0.035</v>
      </c>
      <c r="D231" s="4">
        <f t="shared" si="20"/>
        <v>144989.92949577334</v>
      </c>
      <c r="E231" s="12">
        <f>SUM($D$3:D231)</f>
        <v>33202693.85453224</v>
      </c>
      <c r="F231" s="4">
        <f t="shared" si="21"/>
        <v>140010.19353051722</v>
      </c>
      <c r="G231" s="12">
        <f>SUM($F$3:F231)</f>
        <v>23432672.148299847</v>
      </c>
      <c r="H231" s="4">
        <f t="shared" si="22"/>
        <v>4979.735965256127</v>
      </c>
      <c r="I231" s="12">
        <f>SUM($H$3:H231)</f>
        <v>9770021.706232252</v>
      </c>
      <c r="J231" s="4">
        <f t="shared" si="23"/>
        <v>1567327.8517001397</v>
      </c>
    </row>
    <row r="232" spans="1:10" ht="14.25">
      <c r="A232" s="8">
        <v>230</v>
      </c>
      <c r="B232" s="5">
        <f t="shared" si="18"/>
        <v>47058</v>
      </c>
      <c r="C232" s="6">
        <f t="shared" si="19"/>
        <v>0.035</v>
      </c>
      <c r="D232" s="4">
        <f t="shared" si="20"/>
        <v>144989.9294957733</v>
      </c>
      <c r="E232" s="12">
        <f>SUM($D$3:D232)</f>
        <v>33347683.784028016</v>
      </c>
      <c r="F232" s="4">
        <f t="shared" si="21"/>
        <v>140418.5565949812</v>
      </c>
      <c r="G232" s="12">
        <f>SUM($F$3:F232)</f>
        <v>23573090.70489483</v>
      </c>
      <c r="H232" s="4">
        <f t="shared" si="22"/>
        <v>4571.372900792117</v>
      </c>
      <c r="I232" s="12">
        <f>SUM($H$3:H232)</f>
        <v>9774593.079133043</v>
      </c>
      <c r="J232" s="4">
        <f t="shared" si="23"/>
        <v>1426909.2951051586</v>
      </c>
    </row>
    <row r="233" spans="1:10" ht="14.25">
      <c r="A233" s="8">
        <v>231</v>
      </c>
      <c r="B233" s="5">
        <f t="shared" si="18"/>
        <v>47088</v>
      </c>
      <c r="C233" s="6">
        <f t="shared" si="19"/>
        <v>0.035</v>
      </c>
      <c r="D233" s="4">
        <f t="shared" si="20"/>
        <v>144989.92949577334</v>
      </c>
      <c r="E233" s="12">
        <f>SUM($D$3:D233)</f>
        <v>33492673.71352379</v>
      </c>
      <c r="F233" s="4">
        <f t="shared" si="21"/>
        <v>140828.11071838325</v>
      </c>
      <c r="G233" s="12">
        <f>SUM($F$3:F233)</f>
        <v>23713918.815613214</v>
      </c>
      <c r="H233" s="4">
        <f t="shared" si="22"/>
        <v>4161.81877739009</v>
      </c>
      <c r="I233" s="12">
        <f>SUM($H$3:H233)</f>
        <v>9778754.897910433</v>
      </c>
      <c r="J233" s="4">
        <f t="shared" si="23"/>
        <v>1286081.1843867754</v>
      </c>
    </row>
    <row r="234" spans="1:10" ht="14.25">
      <c r="A234" s="8">
        <v>232</v>
      </c>
      <c r="B234" s="5">
        <f t="shared" si="18"/>
        <v>47119</v>
      </c>
      <c r="C234" s="6">
        <f t="shared" si="19"/>
        <v>0.035</v>
      </c>
      <c r="D234" s="4">
        <f t="shared" si="20"/>
        <v>144989.92949577334</v>
      </c>
      <c r="E234" s="12">
        <f>SUM($D$3:D234)</f>
        <v>33637663.643019564</v>
      </c>
      <c r="F234" s="4">
        <f t="shared" si="21"/>
        <v>141238.8593746452</v>
      </c>
      <c r="G234" s="12">
        <f>SUM($F$3:F234)</f>
        <v>23855157.67498786</v>
      </c>
      <c r="H234" s="4">
        <f t="shared" si="22"/>
        <v>3751.0701211281375</v>
      </c>
      <c r="I234" s="12">
        <f>SUM($H$3:H234)</f>
        <v>9782505.968031561</v>
      </c>
      <c r="J234" s="4">
        <f t="shared" si="23"/>
        <v>1144842.3250121302</v>
      </c>
    </row>
    <row r="235" spans="1:10" ht="14.25">
      <c r="A235" s="8">
        <v>233</v>
      </c>
      <c r="B235" s="5">
        <f t="shared" si="18"/>
        <v>47150</v>
      </c>
      <c r="C235" s="6">
        <f t="shared" si="19"/>
        <v>0.035</v>
      </c>
      <c r="D235" s="4">
        <f t="shared" si="20"/>
        <v>144989.92949577334</v>
      </c>
      <c r="E235" s="12">
        <f>SUM($D$3:D235)</f>
        <v>33782653.57251534</v>
      </c>
      <c r="F235" s="4">
        <f t="shared" si="21"/>
        <v>141650.80604782124</v>
      </c>
      <c r="G235" s="12">
        <f>SUM($F$3:F235)</f>
        <v>23996808.48103568</v>
      </c>
      <c r="H235" s="4">
        <f t="shared" si="22"/>
        <v>3339.1234479520895</v>
      </c>
      <c r="I235" s="12">
        <f>SUM($H$3:H235)</f>
        <v>9785845.091479514</v>
      </c>
      <c r="J235" s="4">
        <f t="shared" si="23"/>
        <v>1003191.518964309</v>
      </c>
    </row>
    <row r="236" spans="1:10" ht="14.25">
      <c r="A236" s="8">
        <v>234</v>
      </c>
      <c r="B236" s="5">
        <f t="shared" si="18"/>
        <v>47178</v>
      </c>
      <c r="C236" s="6">
        <f t="shared" si="19"/>
        <v>0.035</v>
      </c>
      <c r="D236" s="4">
        <f t="shared" si="20"/>
        <v>144989.92949577334</v>
      </c>
      <c r="E236" s="12">
        <f>SUM($D$3:D236)</f>
        <v>33927643.50201111</v>
      </c>
      <c r="F236" s="4">
        <f t="shared" si="21"/>
        <v>142063.9542321274</v>
      </c>
      <c r="G236" s="12">
        <f>SUM($F$3:F236)</f>
        <v>24138872.435267806</v>
      </c>
      <c r="H236" s="4">
        <f t="shared" si="22"/>
        <v>2925.9752636459443</v>
      </c>
      <c r="I236" s="12">
        <f>SUM($H$3:H236)</f>
        <v>9788771.06674316</v>
      </c>
      <c r="J236" s="4">
        <f t="shared" si="23"/>
        <v>861127.5647321816</v>
      </c>
    </row>
    <row r="237" spans="1:10" ht="14.25">
      <c r="A237" s="8">
        <v>235</v>
      </c>
      <c r="B237" s="5">
        <f t="shared" si="18"/>
        <v>47209</v>
      </c>
      <c r="C237" s="6">
        <f t="shared" si="19"/>
        <v>0.035</v>
      </c>
      <c r="D237" s="4">
        <f t="shared" si="20"/>
        <v>144989.92949577334</v>
      </c>
      <c r="E237" s="12">
        <f>SUM($D$3:D237)</f>
        <v>34072633.43150689</v>
      </c>
      <c r="F237" s="4">
        <f t="shared" si="21"/>
        <v>142478.3074319711</v>
      </c>
      <c r="G237" s="12">
        <f>SUM($F$3:F237)</f>
        <v>24281350.742699776</v>
      </c>
      <c r="H237" s="4">
        <f t="shared" si="22"/>
        <v>2511.6220638022396</v>
      </c>
      <c r="I237" s="12">
        <f>SUM($H$3:H237)</f>
        <v>9791282.688806962</v>
      </c>
      <c r="J237" s="4">
        <f t="shared" si="23"/>
        <v>718649.2573002105</v>
      </c>
    </row>
    <row r="238" spans="1:10" ht="14.25">
      <c r="A238" s="8">
        <v>236</v>
      </c>
      <c r="B238" s="5">
        <f t="shared" si="18"/>
        <v>47239</v>
      </c>
      <c r="C238" s="6">
        <f t="shared" si="19"/>
        <v>0.035</v>
      </c>
      <c r="D238" s="4">
        <f t="shared" si="20"/>
        <v>144989.92949577334</v>
      </c>
      <c r="E238" s="12">
        <f>SUM($D$3:D238)</f>
        <v>34217623.36100266</v>
      </c>
      <c r="F238" s="4">
        <f t="shared" si="21"/>
        <v>142893.869161981</v>
      </c>
      <c r="G238" s="12">
        <f>SUM($F$3:F238)</f>
        <v>24424244.611861758</v>
      </c>
      <c r="H238" s="4">
        <f t="shared" si="22"/>
        <v>2096.0603337923235</v>
      </c>
      <c r="I238" s="12">
        <f>SUM($H$3:H238)</f>
        <v>9793378.749140754</v>
      </c>
      <c r="J238" s="4">
        <f t="shared" si="23"/>
        <v>575755.3881382295</v>
      </c>
    </row>
    <row r="239" spans="1:10" ht="14.25">
      <c r="A239" s="8">
        <v>237</v>
      </c>
      <c r="B239" s="5">
        <f t="shared" si="18"/>
        <v>47270</v>
      </c>
      <c r="C239" s="6">
        <f t="shared" si="19"/>
        <v>0.035</v>
      </c>
      <c r="D239" s="4">
        <f t="shared" si="20"/>
        <v>144989.92949577334</v>
      </c>
      <c r="E239" s="12">
        <f>SUM($D$3:D239)</f>
        <v>34362613.290498435</v>
      </c>
      <c r="F239" s="4">
        <f t="shared" si="21"/>
        <v>143310.6429470368</v>
      </c>
      <c r="G239" s="12">
        <f>SUM($F$3:F239)</f>
        <v>24567555.254808795</v>
      </c>
      <c r="H239" s="4">
        <f t="shared" si="22"/>
        <v>1679.2865487365455</v>
      </c>
      <c r="I239" s="12">
        <f>SUM($H$3:H239)</f>
        <v>9795058.035689492</v>
      </c>
      <c r="J239" s="4">
        <f t="shared" si="23"/>
        <v>432444.7451911927</v>
      </c>
    </row>
    <row r="240" spans="1:10" ht="14.25">
      <c r="A240" s="8">
        <v>238</v>
      </c>
      <c r="B240" s="5">
        <f t="shared" si="18"/>
        <v>47300</v>
      </c>
      <c r="C240" s="6">
        <f t="shared" si="19"/>
        <v>0.035</v>
      </c>
      <c r="D240" s="4">
        <f t="shared" si="20"/>
        <v>144989.92949577334</v>
      </c>
      <c r="E240" s="12">
        <f>SUM($D$3:D240)</f>
        <v>34507603.21999421</v>
      </c>
      <c r="F240" s="4">
        <f t="shared" si="21"/>
        <v>143728.63232229897</v>
      </c>
      <c r="G240" s="12">
        <f>SUM($F$3:F240)</f>
        <v>24711283.887131095</v>
      </c>
      <c r="H240" s="4">
        <f t="shared" si="22"/>
        <v>1261.2971734743548</v>
      </c>
      <c r="I240" s="12">
        <f>SUM($H$3:H240)</f>
        <v>9796319.332862966</v>
      </c>
      <c r="J240" s="4">
        <f t="shared" si="23"/>
        <v>288716.1128688938</v>
      </c>
    </row>
    <row r="241" spans="1:10" ht="14.25">
      <c r="A241" s="8">
        <v>239</v>
      </c>
      <c r="B241" s="5">
        <f t="shared" si="18"/>
        <v>47331</v>
      </c>
      <c r="C241" s="6">
        <f t="shared" si="19"/>
        <v>0.035</v>
      </c>
      <c r="D241" s="4">
        <f t="shared" si="20"/>
        <v>144989.92949577334</v>
      </c>
      <c r="E241" s="12">
        <f>SUM($D$3:D241)</f>
        <v>34652593.149489984</v>
      </c>
      <c r="F241" s="4">
        <f t="shared" si="21"/>
        <v>144147.84083323902</v>
      </c>
      <c r="G241" s="12">
        <f>SUM($F$3:F241)</f>
        <v>24855431.727964334</v>
      </c>
      <c r="H241" s="4">
        <f t="shared" si="22"/>
        <v>842.0886625343163</v>
      </c>
      <c r="I241" s="12">
        <f>SUM($H$3:H241)</f>
        <v>9797161.4215255</v>
      </c>
      <c r="J241" s="4">
        <f t="shared" si="23"/>
        <v>144568.27203565475</v>
      </c>
    </row>
    <row r="242" spans="1:10" ht="14.25">
      <c r="A242" s="8">
        <v>240</v>
      </c>
      <c r="B242" s="5">
        <f t="shared" si="18"/>
        <v>47362</v>
      </c>
      <c r="C242" s="6">
        <f t="shared" si="19"/>
        <v>0.035</v>
      </c>
      <c r="D242" s="4">
        <f t="shared" si="20"/>
        <v>144989.92949577334</v>
      </c>
      <c r="E242" s="12">
        <f>SUM($D$3:D242)</f>
        <v>34797583.07898576</v>
      </c>
      <c r="F242" s="4">
        <f t="shared" si="21"/>
        <v>144568.2720356693</v>
      </c>
      <c r="G242" s="12">
        <f>SUM($F$3:F242)</f>
        <v>25000000.000000004</v>
      </c>
      <c r="H242" s="4">
        <f t="shared" si="22"/>
        <v>421.65746010403547</v>
      </c>
      <c r="I242" s="12">
        <f>SUM($H$3:H242)</f>
        <v>9797583.078985605</v>
      </c>
      <c r="J242" s="7">
        <f t="shared" si="23"/>
        <v>-1.4551915228366852E-08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J242"/>
  <sheetViews>
    <sheetView tabSelected="1" workbookViewId="0" topLeftCell="A1">
      <pane ySplit="2" topLeftCell="BM3" activePane="bottomLeft" state="frozen"/>
      <selection pane="topLeft" activeCell="A1" sqref="A1:IV16384"/>
      <selection pane="bottomLeft" activeCell="A2" sqref="A2"/>
    </sheetView>
  </sheetViews>
  <sheetFormatPr defaultColWidth="9.00390625" defaultRowHeight="13.5"/>
  <cols>
    <col min="1" max="1" width="5.00390625" style="0" bestFit="1" customWidth="1"/>
    <col min="2" max="2" width="11.625" style="0" bestFit="1" customWidth="1"/>
    <col min="3" max="3" width="6.625" style="0" bestFit="1" customWidth="1"/>
    <col min="4" max="4" width="16.375" style="0" bestFit="1" customWidth="1"/>
    <col min="5" max="5" width="9.75390625" style="13" bestFit="1" customWidth="1"/>
    <col min="6" max="6" width="14.375" style="0" bestFit="1" customWidth="1"/>
    <col min="7" max="7" width="9.75390625" style="13" bestFit="1" customWidth="1"/>
    <col min="8" max="8" width="14.375" style="0" bestFit="1" customWidth="1"/>
    <col min="9" max="9" width="8.875" style="13" bestFit="1" customWidth="1"/>
    <col min="10" max="10" width="10.50390625" style="0" bestFit="1" customWidth="1"/>
  </cols>
  <sheetData>
    <row r="1" spans="1:10" s="3" customFormat="1" ht="13.5">
      <c r="A1" s="1" t="s">
        <v>0</v>
      </c>
      <c r="B1" s="1" t="s">
        <v>1</v>
      </c>
      <c r="C1" s="2" t="s">
        <v>6</v>
      </c>
      <c r="D1" s="2" t="s">
        <v>2</v>
      </c>
      <c r="E1" s="11" t="s">
        <v>9</v>
      </c>
      <c r="F1" s="2" t="s">
        <v>3</v>
      </c>
      <c r="G1" s="11" t="s">
        <v>8</v>
      </c>
      <c r="H1" s="2" t="s">
        <v>4</v>
      </c>
      <c r="I1" s="11" t="s">
        <v>7</v>
      </c>
      <c r="J1" s="1" t="s">
        <v>5</v>
      </c>
    </row>
    <row r="2" spans="1:10" s="3" customFormat="1" ht="14.25">
      <c r="A2" s="8">
        <v>0</v>
      </c>
      <c r="B2" s="9">
        <v>40057</v>
      </c>
      <c r="C2" s="10">
        <v>0.035</v>
      </c>
      <c r="D2" s="4"/>
      <c r="E2" s="12">
        <f ca="1">INDIRECT("E"&amp;COUNTA(A:A))</f>
        <v>34797583.07898576</v>
      </c>
      <c r="F2" s="4"/>
      <c r="G2" s="12">
        <f ca="1">INDIRECT("G"&amp;COUNTA(A:A))</f>
        <v>25000000.00000006</v>
      </c>
      <c r="H2" s="4"/>
      <c r="I2" s="12">
        <f ca="1">INDIRECT("I"&amp;COUNTA(A:A))</f>
        <v>9797583.078985592</v>
      </c>
      <c r="J2" s="8">
        <v>25000000</v>
      </c>
    </row>
    <row r="3" spans="1:10" s="3" customFormat="1" ht="14.25">
      <c r="A3" s="8">
        <v>1</v>
      </c>
      <c r="B3" s="5">
        <f aca="true" t="shared" si="0" ref="B3:B66">DATE(YEAR(B2),MONTH(B2)+1,DAY(B2))</f>
        <v>40087</v>
      </c>
      <c r="C3" s="6">
        <f aca="true" t="shared" si="1" ref="C3:C66">C2</f>
        <v>0.035</v>
      </c>
      <c r="D3" s="4">
        <f aca="true" t="shared" si="2" ref="D3:D66">-PMT(C3/12,MAX(A$1:A$65536),$J$2)</f>
        <v>144989.9294957735</v>
      </c>
      <c r="E3" s="12">
        <f>SUM($D$3:D3)</f>
        <v>144989.9294957735</v>
      </c>
      <c r="F3" s="4">
        <f aca="true" t="shared" si="3" ref="F3:F66">D3-H3</f>
        <v>72073.26282910684</v>
      </c>
      <c r="G3" s="12">
        <f>SUM($F$3:F3)</f>
        <v>72073.26282910684</v>
      </c>
      <c r="H3" s="4">
        <f aca="true" t="shared" si="4" ref="H3:H66">J2*C3/12</f>
        <v>72916.66666666667</v>
      </c>
      <c r="I3" s="12">
        <f>SUM($H$3:H3)</f>
        <v>72916.66666666667</v>
      </c>
      <c r="J3" s="4">
        <f aca="true" t="shared" si="5" ref="J3:J66">J2-F3</f>
        <v>24927926.737170894</v>
      </c>
    </row>
    <row r="4" spans="1:10" ht="14.25">
      <c r="A4" s="8">
        <v>2</v>
      </c>
      <c r="B4" s="5">
        <f t="shared" si="0"/>
        <v>40118</v>
      </c>
      <c r="C4" s="6">
        <f t="shared" si="1"/>
        <v>0.035</v>
      </c>
      <c r="D4" s="4">
        <f t="shared" si="2"/>
        <v>144989.9294957735</v>
      </c>
      <c r="E4" s="12">
        <f>SUM($D$3:D4)</f>
        <v>289979.858991547</v>
      </c>
      <c r="F4" s="4">
        <f t="shared" si="3"/>
        <v>72283.4765123584</v>
      </c>
      <c r="G4" s="12">
        <f>SUM($F$3:F4)</f>
        <v>144356.73934146523</v>
      </c>
      <c r="H4" s="4">
        <f t="shared" si="4"/>
        <v>72706.45298341512</v>
      </c>
      <c r="I4" s="12">
        <f>SUM($H$3:H4)</f>
        <v>145623.1196500818</v>
      </c>
      <c r="J4" s="4">
        <f t="shared" si="5"/>
        <v>24855643.260658536</v>
      </c>
    </row>
    <row r="5" spans="1:10" ht="14.25">
      <c r="A5" s="8">
        <v>3</v>
      </c>
      <c r="B5" s="5">
        <f t="shared" si="0"/>
        <v>40148</v>
      </c>
      <c r="C5" s="6">
        <f t="shared" si="1"/>
        <v>0.035</v>
      </c>
      <c r="D5" s="4">
        <f t="shared" si="2"/>
        <v>144989.9294957735</v>
      </c>
      <c r="E5" s="12">
        <f>SUM($D$3:D5)</f>
        <v>434969.78848732053</v>
      </c>
      <c r="F5" s="4">
        <f t="shared" si="3"/>
        <v>72494.30331885278</v>
      </c>
      <c r="G5" s="12">
        <f>SUM($F$3:F5)</f>
        <v>216851.04266031802</v>
      </c>
      <c r="H5" s="4">
        <f t="shared" si="4"/>
        <v>72495.62617692073</v>
      </c>
      <c r="I5" s="12">
        <f>SUM($H$3:H5)</f>
        <v>218118.7458270025</v>
      </c>
      <c r="J5" s="4">
        <f t="shared" si="5"/>
        <v>24783148.95733968</v>
      </c>
    </row>
    <row r="6" spans="1:10" ht="14.25">
      <c r="A6" s="8">
        <v>4</v>
      </c>
      <c r="B6" s="5">
        <f t="shared" si="0"/>
        <v>40179</v>
      </c>
      <c r="C6" s="6">
        <f t="shared" si="1"/>
        <v>0.035</v>
      </c>
      <c r="D6" s="4">
        <f t="shared" si="2"/>
        <v>144989.9294957735</v>
      </c>
      <c r="E6" s="12">
        <f>SUM($D$3:D6)</f>
        <v>579959.717983094</v>
      </c>
      <c r="F6" s="4">
        <f t="shared" si="3"/>
        <v>72705.7450368661</v>
      </c>
      <c r="G6" s="12">
        <f>SUM($F$3:F6)</f>
        <v>289556.78769718413</v>
      </c>
      <c r="H6" s="4">
        <f t="shared" si="4"/>
        <v>72284.18445890742</v>
      </c>
      <c r="I6" s="12">
        <f>SUM($H$3:H6)</f>
        <v>290402.9302859099</v>
      </c>
      <c r="J6" s="4">
        <f t="shared" si="5"/>
        <v>24710443.212302815</v>
      </c>
    </row>
    <row r="7" spans="1:10" ht="14.25">
      <c r="A7" s="8">
        <v>5</v>
      </c>
      <c r="B7" s="5">
        <f t="shared" si="0"/>
        <v>40210</v>
      </c>
      <c r="C7" s="6">
        <f t="shared" si="1"/>
        <v>0.035</v>
      </c>
      <c r="D7" s="4">
        <f t="shared" si="2"/>
        <v>144989.9294957735</v>
      </c>
      <c r="E7" s="12">
        <f>SUM($D$3:D7)</f>
        <v>724949.6474788676</v>
      </c>
      <c r="F7" s="4">
        <f t="shared" si="3"/>
        <v>72917.80345989029</v>
      </c>
      <c r="G7" s="12">
        <f>SUM($F$3:F7)</f>
        <v>362474.59115707444</v>
      </c>
      <c r="H7" s="4">
        <f t="shared" si="4"/>
        <v>72072.12603588322</v>
      </c>
      <c r="I7" s="12">
        <f>SUM($H$3:H7)</f>
        <v>362475.0563217931</v>
      </c>
      <c r="J7" s="4">
        <f t="shared" si="5"/>
        <v>24637525.408842925</v>
      </c>
    </row>
    <row r="8" spans="1:10" ht="14.25">
      <c r="A8" s="8">
        <v>6</v>
      </c>
      <c r="B8" s="5">
        <f t="shared" si="0"/>
        <v>40238</v>
      </c>
      <c r="C8" s="6">
        <f t="shared" si="1"/>
        <v>0.035</v>
      </c>
      <c r="D8" s="4">
        <f t="shared" si="2"/>
        <v>144989.9294957735</v>
      </c>
      <c r="E8" s="12">
        <f>SUM($D$3:D8)</f>
        <v>869939.5769746411</v>
      </c>
      <c r="F8" s="4">
        <f t="shared" si="3"/>
        <v>73130.48038664831</v>
      </c>
      <c r="G8" s="12">
        <f>SUM($F$3:F8)</f>
        <v>435605.07154372276</v>
      </c>
      <c r="H8" s="4">
        <f t="shared" si="4"/>
        <v>71859.4491091252</v>
      </c>
      <c r="I8" s="12">
        <f>SUM($H$3:H8)</f>
        <v>434334.5054309183</v>
      </c>
      <c r="J8" s="4">
        <f t="shared" si="5"/>
        <v>24564394.928456277</v>
      </c>
    </row>
    <row r="9" spans="1:10" ht="14.25">
      <c r="A9" s="8">
        <v>7</v>
      </c>
      <c r="B9" s="5">
        <f t="shared" si="0"/>
        <v>40269</v>
      </c>
      <c r="C9" s="6">
        <f t="shared" si="1"/>
        <v>0.035</v>
      </c>
      <c r="D9" s="4">
        <f t="shared" si="2"/>
        <v>144989.9294957735</v>
      </c>
      <c r="E9" s="12">
        <f>SUM($D$3:D9)</f>
        <v>1014929.5064704146</v>
      </c>
      <c r="F9" s="4">
        <f t="shared" si="3"/>
        <v>73343.77762110937</v>
      </c>
      <c r="G9" s="12">
        <f>SUM($F$3:F9)</f>
        <v>508948.84916483215</v>
      </c>
      <c r="H9" s="4">
        <f t="shared" si="4"/>
        <v>71646.15187466414</v>
      </c>
      <c r="I9" s="12">
        <f>SUM($H$3:H9)</f>
        <v>505980.6573055824</v>
      </c>
      <c r="J9" s="4">
        <f t="shared" si="5"/>
        <v>24491051.150835168</v>
      </c>
    </row>
    <row r="10" spans="1:10" ht="14.25">
      <c r="A10" s="8">
        <v>8</v>
      </c>
      <c r="B10" s="5">
        <f t="shared" si="0"/>
        <v>40299</v>
      </c>
      <c r="C10" s="6">
        <f t="shared" si="1"/>
        <v>0.035</v>
      </c>
      <c r="D10" s="4">
        <f t="shared" si="2"/>
        <v>144989.9294957735</v>
      </c>
      <c r="E10" s="12">
        <f>SUM($D$3:D10)</f>
        <v>1159919.435966188</v>
      </c>
      <c r="F10" s="4">
        <f t="shared" si="3"/>
        <v>73557.69697250427</v>
      </c>
      <c r="G10" s="12">
        <f>SUM($F$3:F10)</f>
        <v>582506.5461373364</v>
      </c>
      <c r="H10" s="4">
        <f t="shared" si="4"/>
        <v>71432.23252326924</v>
      </c>
      <c r="I10" s="12">
        <f>SUM($H$3:H10)</f>
        <v>577412.8898288517</v>
      </c>
      <c r="J10" s="4">
        <f t="shared" si="5"/>
        <v>24417493.453862663</v>
      </c>
    </row>
    <row r="11" spans="1:10" ht="14.25">
      <c r="A11" s="8">
        <v>9</v>
      </c>
      <c r="B11" s="5">
        <f t="shared" si="0"/>
        <v>40330</v>
      </c>
      <c r="C11" s="6">
        <f t="shared" si="1"/>
        <v>0.035</v>
      </c>
      <c r="D11" s="4">
        <f t="shared" si="2"/>
        <v>144989.9294957735</v>
      </c>
      <c r="E11" s="12">
        <f>SUM($D$3:D11)</f>
        <v>1304909.3654619616</v>
      </c>
      <c r="F11" s="4">
        <f t="shared" si="3"/>
        <v>73772.24025534074</v>
      </c>
      <c r="G11" s="12">
        <f>SUM($F$3:F11)</f>
        <v>656278.7863926771</v>
      </c>
      <c r="H11" s="4">
        <f t="shared" si="4"/>
        <v>71217.68924043277</v>
      </c>
      <c r="I11" s="12">
        <f>SUM($H$3:H11)</f>
        <v>648630.5790692845</v>
      </c>
      <c r="J11" s="4">
        <f t="shared" si="5"/>
        <v>24343721.213607322</v>
      </c>
    </row>
    <row r="12" spans="1:10" ht="14.25">
      <c r="A12" s="8">
        <v>10</v>
      </c>
      <c r="B12" s="5">
        <f t="shared" si="0"/>
        <v>40360</v>
      </c>
      <c r="C12" s="6">
        <f t="shared" si="1"/>
        <v>0.035</v>
      </c>
      <c r="D12" s="4">
        <f t="shared" si="2"/>
        <v>144989.9294957735</v>
      </c>
      <c r="E12" s="12">
        <f>SUM($D$3:D12)</f>
        <v>1449899.294957735</v>
      </c>
      <c r="F12" s="4">
        <f t="shared" si="3"/>
        <v>73987.40928941882</v>
      </c>
      <c r="G12" s="12">
        <f>SUM($F$3:F12)</f>
        <v>730266.195682096</v>
      </c>
      <c r="H12" s="4">
        <f t="shared" si="4"/>
        <v>71002.52020635469</v>
      </c>
      <c r="I12" s="12">
        <f>SUM($H$3:H12)</f>
        <v>719633.0992756392</v>
      </c>
      <c r="J12" s="4">
        <f t="shared" si="5"/>
        <v>24269733.804317903</v>
      </c>
    </row>
    <row r="13" spans="1:10" ht="14.25">
      <c r="A13" s="8">
        <v>11</v>
      </c>
      <c r="B13" s="5">
        <f t="shared" si="0"/>
        <v>40391</v>
      </c>
      <c r="C13" s="6">
        <f t="shared" si="1"/>
        <v>0.035</v>
      </c>
      <c r="D13" s="4">
        <f t="shared" si="2"/>
        <v>144989.9294957735</v>
      </c>
      <c r="E13" s="12">
        <f>SUM($D$3:D13)</f>
        <v>1594889.2244535086</v>
      </c>
      <c r="F13" s="4">
        <f t="shared" si="3"/>
        <v>74203.20589984629</v>
      </c>
      <c r="G13" s="12">
        <f>SUM($F$3:F13)</f>
        <v>804469.4015819422</v>
      </c>
      <c r="H13" s="4">
        <f t="shared" si="4"/>
        <v>70786.72359592722</v>
      </c>
      <c r="I13" s="12">
        <f>SUM($H$3:H13)</f>
        <v>790419.8228715664</v>
      </c>
      <c r="J13" s="4">
        <f t="shared" si="5"/>
        <v>24195530.598418057</v>
      </c>
    </row>
    <row r="14" spans="1:10" ht="14.25">
      <c r="A14" s="8">
        <v>12</v>
      </c>
      <c r="B14" s="5">
        <f t="shared" si="0"/>
        <v>40422</v>
      </c>
      <c r="C14" s="6">
        <f t="shared" si="1"/>
        <v>0.035</v>
      </c>
      <c r="D14" s="4">
        <f t="shared" si="2"/>
        <v>144989.9294957735</v>
      </c>
      <c r="E14" s="12">
        <f>SUM($D$3:D14)</f>
        <v>1739879.1539492821</v>
      </c>
      <c r="F14" s="4">
        <f t="shared" si="3"/>
        <v>74419.63191705417</v>
      </c>
      <c r="G14" s="12">
        <f>SUM($F$3:F14)</f>
        <v>878889.0334989964</v>
      </c>
      <c r="H14" s="4">
        <f t="shared" si="4"/>
        <v>70570.29757871934</v>
      </c>
      <c r="I14" s="12">
        <f>SUM($H$3:H14)</f>
        <v>860990.1204502857</v>
      </c>
      <c r="J14" s="4">
        <f t="shared" si="5"/>
        <v>24121110.966501</v>
      </c>
    </row>
    <row r="15" spans="1:10" ht="14.25">
      <c r="A15" s="8">
        <v>13</v>
      </c>
      <c r="B15" s="5">
        <f t="shared" si="0"/>
        <v>40452</v>
      </c>
      <c r="C15" s="6">
        <f t="shared" si="1"/>
        <v>0.035</v>
      </c>
      <c r="D15" s="4">
        <f t="shared" si="2"/>
        <v>144989.9294957735</v>
      </c>
      <c r="E15" s="12">
        <f>SUM($D$3:D15)</f>
        <v>1884869.0834450556</v>
      </c>
      <c r="F15" s="4">
        <f t="shared" si="3"/>
        <v>74636.68917681226</v>
      </c>
      <c r="G15" s="12">
        <f>SUM($F$3:F15)</f>
        <v>953525.7226758087</v>
      </c>
      <c r="H15" s="4">
        <f t="shared" si="4"/>
        <v>70353.24031896125</v>
      </c>
      <c r="I15" s="12">
        <f>SUM($H$3:H15)</f>
        <v>931343.3607692469</v>
      </c>
      <c r="J15" s="4">
        <f t="shared" si="5"/>
        <v>24046474.27732419</v>
      </c>
    </row>
    <row r="16" spans="1:10" ht="14.25">
      <c r="A16" s="8">
        <v>14</v>
      </c>
      <c r="B16" s="5">
        <f t="shared" si="0"/>
        <v>40483</v>
      </c>
      <c r="C16" s="6">
        <f t="shared" si="1"/>
        <v>0.035</v>
      </c>
      <c r="D16" s="4">
        <f t="shared" si="2"/>
        <v>144989.9294957735</v>
      </c>
      <c r="E16" s="12">
        <f>SUM($D$3:D16)</f>
        <v>2029859.0129408292</v>
      </c>
      <c r="F16" s="4">
        <f t="shared" si="3"/>
        <v>74854.37952024462</v>
      </c>
      <c r="G16" s="12">
        <f>SUM($F$3:F16)</f>
        <v>1028380.1021960534</v>
      </c>
      <c r="H16" s="4">
        <f t="shared" si="4"/>
        <v>70135.54997552889</v>
      </c>
      <c r="I16" s="12">
        <f>SUM($H$3:H16)</f>
        <v>1001478.9107447758</v>
      </c>
      <c r="J16" s="4">
        <f t="shared" si="5"/>
        <v>23971619.897803944</v>
      </c>
    </row>
    <row r="17" spans="1:10" ht="14.25">
      <c r="A17" s="8">
        <v>15</v>
      </c>
      <c r="B17" s="5">
        <f t="shared" si="0"/>
        <v>40513</v>
      </c>
      <c r="C17" s="6">
        <f t="shared" si="1"/>
        <v>0.035</v>
      </c>
      <c r="D17" s="4">
        <f t="shared" si="2"/>
        <v>144989.9294957735</v>
      </c>
      <c r="E17" s="12">
        <f>SUM($D$3:D17)</f>
        <v>2174848.942436603</v>
      </c>
      <c r="F17" s="4">
        <f t="shared" si="3"/>
        <v>75072.70479384533</v>
      </c>
      <c r="G17" s="12">
        <f>SUM($F$3:F17)</f>
        <v>1103452.8069898987</v>
      </c>
      <c r="H17" s="4">
        <f t="shared" si="4"/>
        <v>69917.22470192818</v>
      </c>
      <c r="I17" s="12">
        <f>SUM($H$3:H17)</f>
        <v>1071396.135446704</v>
      </c>
      <c r="J17" s="4">
        <f t="shared" si="5"/>
        <v>23896547.1930101</v>
      </c>
    </row>
    <row r="18" spans="1:10" ht="14.25">
      <c r="A18" s="8">
        <v>16</v>
      </c>
      <c r="B18" s="5">
        <f t="shared" si="0"/>
        <v>40544</v>
      </c>
      <c r="C18" s="6">
        <f t="shared" si="1"/>
        <v>0.035</v>
      </c>
      <c r="D18" s="4">
        <f t="shared" si="2"/>
        <v>144989.9294957735</v>
      </c>
      <c r="E18" s="12">
        <f>SUM($D$3:D18)</f>
        <v>2319838.871932376</v>
      </c>
      <c r="F18" s="4">
        <f t="shared" si="3"/>
        <v>75291.66684949405</v>
      </c>
      <c r="G18" s="12">
        <f>SUM($F$3:F18)</f>
        <v>1178744.4738393927</v>
      </c>
      <c r="H18" s="4">
        <f t="shared" si="4"/>
        <v>69698.26264627946</v>
      </c>
      <c r="I18" s="12">
        <f>SUM($H$3:H18)</f>
        <v>1141094.3980929835</v>
      </c>
      <c r="J18" s="4">
        <f t="shared" si="5"/>
        <v>23821255.526160605</v>
      </c>
    </row>
    <row r="19" spans="1:10" ht="14.25">
      <c r="A19" s="8">
        <v>17</v>
      </c>
      <c r="B19" s="5">
        <f t="shared" si="0"/>
        <v>40575</v>
      </c>
      <c r="C19" s="6">
        <f t="shared" si="1"/>
        <v>0.035</v>
      </c>
      <c r="D19" s="4">
        <f t="shared" si="2"/>
        <v>144989.9294957735</v>
      </c>
      <c r="E19" s="12">
        <f>SUM($D$3:D19)</f>
        <v>2464828.8014281495</v>
      </c>
      <c r="F19" s="4">
        <f t="shared" si="3"/>
        <v>75511.26754447173</v>
      </c>
      <c r="G19" s="12">
        <f>SUM($F$3:F19)</f>
        <v>1254255.7413838643</v>
      </c>
      <c r="H19" s="4">
        <f t="shared" si="4"/>
        <v>69478.66195130178</v>
      </c>
      <c r="I19" s="12">
        <f>SUM($H$3:H19)</f>
        <v>1210573.0600442854</v>
      </c>
      <c r="J19" s="4">
        <f t="shared" si="5"/>
        <v>23745744.258616135</v>
      </c>
    </row>
    <row r="20" spans="1:10" ht="14.25">
      <c r="A20" s="8">
        <v>18</v>
      </c>
      <c r="B20" s="5">
        <f t="shared" si="0"/>
        <v>40603</v>
      </c>
      <c r="C20" s="6">
        <f t="shared" si="1"/>
        <v>0.035</v>
      </c>
      <c r="D20" s="4">
        <f t="shared" si="2"/>
        <v>144989.9294957735</v>
      </c>
      <c r="E20" s="12">
        <f>SUM($D$3:D20)</f>
        <v>2609818.7309239227</v>
      </c>
      <c r="F20" s="4">
        <f t="shared" si="3"/>
        <v>75731.50874147644</v>
      </c>
      <c r="G20" s="12">
        <f>SUM($F$3:F20)</f>
        <v>1329987.2501253407</v>
      </c>
      <c r="H20" s="4">
        <f t="shared" si="4"/>
        <v>69258.42075429707</v>
      </c>
      <c r="I20" s="12">
        <f>SUM($H$3:H20)</f>
        <v>1279831.4807985825</v>
      </c>
      <c r="J20" s="4">
        <f t="shared" si="5"/>
        <v>23670012.74987466</v>
      </c>
    </row>
    <row r="21" spans="1:10" ht="14.25">
      <c r="A21" s="8">
        <v>19</v>
      </c>
      <c r="B21" s="5">
        <f t="shared" si="0"/>
        <v>40634</v>
      </c>
      <c r="C21" s="6">
        <f t="shared" si="1"/>
        <v>0.035</v>
      </c>
      <c r="D21" s="4">
        <f t="shared" si="2"/>
        <v>144989.9294957735</v>
      </c>
      <c r="E21" s="12">
        <f>SUM($D$3:D21)</f>
        <v>2754808.660419696</v>
      </c>
      <c r="F21" s="4">
        <f t="shared" si="3"/>
        <v>75952.39230863909</v>
      </c>
      <c r="G21" s="12">
        <f>SUM($F$3:F21)</f>
        <v>1405939.6424339798</v>
      </c>
      <c r="H21" s="4">
        <f t="shared" si="4"/>
        <v>69037.53718713443</v>
      </c>
      <c r="I21" s="12">
        <f>SUM($H$3:H21)</f>
        <v>1348869.017985717</v>
      </c>
      <c r="J21" s="4">
        <f t="shared" si="5"/>
        <v>23594060.35756602</v>
      </c>
    </row>
    <row r="22" spans="1:10" ht="14.25">
      <c r="A22" s="8">
        <v>20</v>
      </c>
      <c r="B22" s="5">
        <f t="shared" si="0"/>
        <v>40664</v>
      </c>
      <c r="C22" s="6">
        <f t="shared" si="1"/>
        <v>0.035</v>
      </c>
      <c r="D22" s="4">
        <f t="shared" si="2"/>
        <v>144989.9294957735</v>
      </c>
      <c r="E22" s="12">
        <f>SUM($D$3:D22)</f>
        <v>2899798.5899154693</v>
      </c>
      <c r="F22" s="4">
        <f t="shared" si="3"/>
        <v>76173.92011953927</v>
      </c>
      <c r="G22" s="12">
        <f>SUM($F$3:F22)</f>
        <v>1482113.5625535192</v>
      </c>
      <c r="H22" s="4">
        <f t="shared" si="4"/>
        <v>68816.00937623424</v>
      </c>
      <c r="I22" s="12">
        <f>SUM($H$3:H22)</f>
        <v>1417685.027361951</v>
      </c>
      <c r="J22" s="4">
        <f t="shared" si="5"/>
        <v>23517886.437446482</v>
      </c>
    </row>
    <row r="23" spans="1:10" ht="14.25">
      <c r="A23" s="8">
        <v>21</v>
      </c>
      <c r="B23" s="5">
        <f t="shared" si="0"/>
        <v>40695</v>
      </c>
      <c r="C23" s="6">
        <f t="shared" si="1"/>
        <v>0.035</v>
      </c>
      <c r="D23" s="4">
        <f t="shared" si="2"/>
        <v>144989.9294957735</v>
      </c>
      <c r="E23" s="12">
        <f>SUM($D$3:D23)</f>
        <v>3044788.5194112426</v>
      </c>
      <c r="F23" s="4">
        <f t="shared" si="3"/>
        <v>76396.09405322127</v>
      </c>
      <c r="G23" s="12">
        <f>SUM($F$3:F23)</f>
        <v>1558509.6566067403</v>
      </c>
      <c r="H23" s="4">
        <f t="shared" si="4"/>
        <v>68593.83544255224</v>
      </c>
      <c r="I23" s="12">
        <f>SUM($H$3:H23)</f>
        <v>1486278.8628045034</v>
      </c>
      <c r="J23" s="4">
        <f t="shared" si="5"/>
        <v>23441490.343393262</v>
      </c>
    </row>
    <row r="24" spans="1:10" ht="14.25">
      <c r="A24" s="8">
        <v>22</v>
      </c>
      <c r="B24" s="5">
        <f t="shared" si="0"/>
        <v>40725</v>
      </c>
      <c r="C24" s="6">
        <f t="shared" si="1"/>
        <v>0.035</v>
      </c>
      <c r="D24" s="4">
        <f t="shared" si="2"/>
        <v>144989.9294957735</v>
      </c>
      <c r="E24" s="12">
        <f>SUM($D$3:D24)</f>
        <v>3189778.448907016</v>
      </c>
      <c r="F24" s="4">
        <f t="shared" si="3"/>
        <v>76618.91599420982</v>
      </c>
      <c r="G24" s="12">
        <f>SUM($F$3:F24)</f>
        <v>1635128.57260095</v>
      </c>
      <c r="H24" s="4">
        <f t="shared" si="4"/>
        <v>68371.01350156369</v>
      </c>
      <c r="I24" s="12">
        <f>SUM($H$3:H24)</f>
        <v>1554649.8763060672</v>
      </c>
      <c r="J24" s="4">
        <f t="shared" si="5"/>
        <v>23364871.427399054</v>
      </c>
    </row>
    <row r="25" spans="1:10" ht="14.25">
      <c r="A25" s="8">
        <v>23</v>
      </c>
      <c r="B25" s="5">
        <f t="shared" si="0"/>
        <v>40756</v>
      </c>
      <c r="C25" s="6">
        <f t="shared" si="1"/>
        <v>0.035</v>
      </c>
      <c r="D25" s="4">
        <f t="shared" si="2"/>
        <v>144989.9294957735</v>
      </c>
      <c r="E25" s="12">
        <f>SUM($D$3:D25)</f>
        <v>3334768.378402789</v>
      </c>
      <c r="F25" s="4">
        <f t="shared" si="3"/>
        <v>76842.38783252626</v>
      </c>
      <c r="G25" s="12">
        <f>SUM($F$3:F25)</f>
        <v>1711970.9604334764</v>
      </c>
      <c r="H25" s="4">
        <f t="shared" si="4"/>
        <v>68147.54166324725</v>
      </c>
      <c r="I25" s="12">
        <f>SUM($H$3:H25)</f>
        <v>1622797.4179693144</v>
      </c>
      <c r="J25" s="4">
        <f t="shared" si="5"/>
        <v>23288029.039566528</v>
      </c>
    </row>
    <row r="26" spans="1:10" ht="14.25">
      <c r="A26" s="8">
        <v>24</v>
      </c>
      <c r="B26" s="5">
        <f t="shared" si="0"/>
        <v>40787</v>
      </c>
      <c r="C26" s="6">
        <f t="shared" si="1"/>
        <v>0.035</v>
      </c>
      <c r="D26" s="4">
        <f t="shared" si="2"/>
        <v>144989.9294957735</v>
      </c>
      <c r="E26" s="12">
        <f>SUM($D$3:D26)</f>
        <v>3479758.3078985624</v>
      </c>
      <c r="F26" s="4">
        <f t="shared" si="3"/>
        <v>77066.51146370446</v>
      </c>
      <c r="G26" s="12">
        <f>SUM($F$3:F26)</f>
        <v>1789037.471897181</v>
      </c>
      <c r="H26" s="4">
        <f t="shared" si="4"/>
        <v>67923.41803206905</v>
      </c>
      <c r="I26" s="12">
        <f>SUM($H$3:H26)</f>
        <v>1690720.8360013834</v>
      </c>
      <c r="J26" s="4">
        <f t="shared" si="5"/>
        <v>23210962.528102823</v>
      </c>
    </row>
    <row r="27" spans="1:10" ht="14.25">
      <c r="A27" s="8">
        <v>25</v>
      </c>
      <c r="B27" s="5">
        <f t="shared" si="0"/>
        <v>40817</v>
      </c>
      <c r="C27" s="6">
        <f t="shared" si="1"/>
        <v>0.035</v>
      </c>
      <c r="D27" s="4">
        <f t="shared" si="2"/>
        <v>144989.9294957735</v>
      </c>
      <c r="E27" s="12">
        <f>SUM($D$3:D27)</f>
        <v>3624748.2373943357</v>
      </c>
      <c r="F27" s="4">
        <f t="shared" si="3"/>
        <v>77291.28878880694</v>
      </c>
      <c r="G27" s="12">
        <f>SUM($F$3:F27)</f>
        <v>1866328.7606859878</v>
      </c>
      <c r="H27" s="4">
        <f t="shared" si="4"/>
        <v>67698.64070696657</v>
      </c>
      <c r="I27" s="12">
        <f>SUM($H$3:H27)</f>
        <v>1758419.47670835</v>
      </c>
      <c r="J27" s="4">
        <f t="shared" si="5"/>
        <v>23133671.239314016</v>
      </c>
    </row>
    <row r="28" spans="1:10" ht="14.25">
      <c r="A28" s="8">
        <v>26</v>
      </c>
      <c r="B28" s="5">
        <f t="shared" si="0"/>
        <v>40848</v>
      </c>
      <c r="C28" s="6">
        <f t="shared" si="1"/>
        <v>0.035</v>
      </c>
      <c r="D28" s="4">
        <f t="shared" si="2"/>
        <v>144989.9294957735</v>
      </c>
      <c r="E28" s="12">
        <f>SUM($D$3:D28)</f>
        <v>3769738.166890109</v>
      </c>
      <c r="F28" s="4">
        <f t="shared" si="3"/>
        <v>77516.72171444095</v>
      </c>
      <c r="G28" s="12">
        <f>SUM($F$3:F28)</f>
        <v>1943845.4824004287</v>
      </c>
      <c r="H28" s="4">
        <f t="shared" si="4"/>
        <v>67473.20778133256</v>
      </c>
      <c r="I28" s="12">
        <f>SUM($H$3:H28)</f>
        <v>1825892.6844896825</v>
      </c>
      <c r="J28" s="4">
        <f t="shared" si="5"/>
        <v>23056154.517599575</v>
      </c>
    </row>
    <row r="29" spans="1:10" ht="14.25">
      <c r="A29" s="8">
        <v>27</v>
      </c>
      <c r="B29" s="5">
        <f t="shared" si="0"/>
        <v>40878</v>
      </c>
      <c r="C29" s="6">
        <f t="shared" si="1"/>
        <v>0.035</v>
      </c>
      <c r="D29" s="4">
        <f t="shared" si="2"/>
        <v>144989.9294957735</v>
      </c>
      <c r="E29" s="12">
        <f>SUM($D$3:D29)</f>
        <v>3914728.0963858822</v>
      </c>
      <c r="F29" s="4">
        <f t="shared" si="3"/>
        <v>77742.81215277474</v>
      </c>
      <c r="G29" s="12">
        <f>SUM($F$3:F29)</f>
        <v>2021588.2945532035</v>
      </c>
      <c r="H29" s="4">
        <f t="shared" si="4"/>
        <v>67247.11734299877</v>
      </c>
      <c r="I29" s="12">
        <f>SUM($H$3:H29)</f>
        <v>1893139.8018326813</v>
      </c>
      <c r="J29" s="4">
        <f t="shared" si="5"/>
        <v>22978411.705446802</v>
      </c>
    </row>
    <row r="30" spans="1:10" ht="14.25">
      <c r="A30" s="8">
        <v>28</v>
      </c>
      <c r="B30" s="5">
        <f t="shared" si="0"/>
        <v>40909</v>
      </c>
      <c r="C30" s="6">
        <f t="shared" si="1"/>
        <v>0.035</v>
      </c>
      <c r="D30" s="4">
        <f t="shared" si="2"/>
        <v>144989.9294957735</v>
      </c>
      <c r="E30" s="12">
        <f>SUM($D$3:D30)</f>
        <v>4059718.0258816555</v>
      </c>
      <c r="F30" s="4">
        <f t="shared" si="3"/>
        <v>77969.56202155366</v>
      </c>
      <c r="G30" s="12">
        <f>SUM($F$3:F30)</f>
        <v>2099557.856574757</v>
      </c>
      <c r="H30" s="4">
        <f t="shared" si="4"/>
        <v>67020.36747421985</v>
      </c>
      <c r="I30" s="12">
        <f>SUM($H$3:H30)</f>
        <v>1960160.169306901</v>
      </c>
      <c r="J30" s="4">
        <f t="shared" si="5"/>
        <v>22900442.14342525</v>
      </c>
    </row>
    <row r="31" spans="1:10" ht="14.25">
      <c r="A31" s="8">
        <v>29</v>
      </c>
      <c r="B31" s="5">
        <f t="shared" si="0"/>
        <v>40940</v>
      </c>
      <c r="C31" s="6">
        <f t="shared" si="1"/>
        <v>0.035</v>
      </c>
      <c r="D31" s="4">
        <f t="shared" si="2"/>
        <v>144989.9294957735</v>
      </c>
      <c r="E31" s="12">
        <f>SUM($D$3:D31)</f>
        <v>4204707.955377429</v>
      </c>
      <c r="F31" s="4">
        <f t="shared" si="3"/>
        <v>78196.97324411653</v>
      </c>
      <c r="G31" s="12">
        <f>SUM($F$3:F31)</f>
        <v>2177754.8298188737</v>
      </c>
      <c r="H31" s="4">
        <f t="shared" si="4"/>
        <v>66792.95625165699</v>
      </c>
      <c r="I31" s="12">
        <f>SUM($H$3:H31)</f>
        <v>2026953.125558558</v>
      </c>
      <c r="J31" s="4">
        <f t="shared" si="5"/>
        <v>22822245.170181133</v>
      </c>
    </row>
    <row r="32" spans="1:10" ht="14.25">
      <c r="A32" s="8">
        <v>30</v>
      </c>
      <c r="B32" s="5">
        <f t="shared" si="0"/>
        <v>40969</v>
      </c>
      <c r="C32" s="6">
        <f t="shared" si="1"/>
        <v>0.035</v>
      </c>
      <c r="D32" s="4">
        <f t="shared" si="2"/>
        <v>144989.9294957735</v>
      </c>
      <c r="E32" s="12">
        <f>SUM($D$3:D32)</f>
        <v>4349697.884873202</v>
      </c>
      <c r="F32" s="4">
        <f t="shared" si="3"/>
        <v>78425.04774941187</v>
      </c>
      <c r="G32" s="12">
        <f>SUM($F$3:F32)</f>
        <v>2256179.8775682854</v>
      </c>
      <c r="H32" s="4">
        <f t="shared" si="4"/>
        <v>66564.88174636164</v>
      </c>
      <c r="I32" s="12">
        <f>SUM($H$3:H32)</f>
        <v>2093518.0073049197</v>
      </c>
      <c r="J32" s="4">
        <f t="shared" si="5"/>
        <v>22743820.12243172</v>
      </c>
    </row>
    <row r="33" spans="1:10" ht="14.25">
      <c r="A33" s="8">
        <v>31</v>
      </c>
      <c r="B33" s="5">
        <f t="shared" si="0"/>
        <v>41000</v>
      </c>
      <c r="C33" s="6">
        <f t="shared" si="1"/>
        <v>0.035</v>
      </c>
      <c r="D33" s="4">
        <f t="shared" si="2"/>
        <v>144989.9294957735</v>
      </c>
      <c r="E33" s="12">
        <f>SUM($D$3:D33)</f>
        <v>4494687.814368975</v>
      </c>
      <c r="F33" s="4">
        <f t="shared" si="3"/>
        <v>78653.78747201432</v>
      </c>
      <c r="G33" s="12">
        <f>SUM($F$3:F33)</f>
        <v>2334833.6650402998</v>
      </c>
      <c r="H33" s="4">
        <f t="shared" si="4"/>
        <v>66336.1420237592</v>
      </c>
      <c r="I33" s="12">
        <f>SUM($H$3:H33)</f>
        <v>2159854.149328679</v>
      </c>
      <c r="J33" s="4">
        <f t="shared" si="5"/>
        <v>22665166.33495971</v>
      </c>
    </row>
    <row r="34" spans="1:10" ht="14.25">
      <c r="A34" s="8">
        <v>32</v>
      </c>
      <c r="B34" s="5">
        <f t="shared" si="0"/>
        <v>41030</v>
      </c>
      <c r="C34" s="6">
        <f t="shared" si="1"/>
        <v>0.035</v>
      </c>
      <c r="D34" s="4">
        <f t="shared" si="2"/>
        <v>144989.9294957735</v>
      </c>
      <c r="E34" s="12">
        <f>SUM($D$3:D34)</f>
        <v>4639677.743864749</v>
      </c>
      <c r="F34" s="4">
        <f t="shared" si="3"/>
        <v>78883.19435214101</v>
      </c>
      <c r="G34" s="12">
        <f>SUM($F$3:F34)</f>
        <v>2413716.859392441</v>
      </c>
      <c r="H34" s="4">
        <f t="shared" si="4"/>
        <v>66106.7351436325</v>
      </c>
      <c r="I34" s="12">
        <f>SUM($H$3:H34)</f>
        <v>2225960.8844723115</v>
      </c>
      <c r="J34" s="4">
        <f t="shared" si="5"/>
        <v>22586283.140607566</v>
      </c>
    </row>
    <row r="35" spans="1:10" ht="14.25">
      <c r="A35" s="8">
        <v>33</v>
      </c>
      <c r="B35" s="5">
        <f t="shared" si="0"/>
        <v>41061</v>
      </c>
      <c r="C35" s="6">
        <f t="shared" si="1"/>
        <v>0.035</v>
      </c>
      <c r="D35" s="4">
        <f t="shared" si="2"/>
        <v>144989.9294957735</v>
      </c>
      <c r="E35" s="12">
        <f>SUM($D$3:D35)</f>
        <v>4784667.673360522</v>
      </c>
      <c r="F35" s="4">
        <f t="shared" si="3"/>
        <v>79113.2703356681</v>
      </c>
      <c r="G35" s="12">
        <f>SUM($F$3:F35)</f>
        <v>2492830.129728109</v>
      </c>
      <c r="H35" s="4">
        <f t="shared" si="4"/>
        <v>65876.65916010541</v>
      </c>
      <c r="I35" s="12">
        <f>SUM($H$3:H35)</f>
        <v>2291837.543632417</v>
      </c>
      <c r="J35" s="4">
        <f t="shared" si="5"/>
        <v>22507169.8702719</v>
      </c>
    </row>
    <row r="36" spans="1:10" ht="14.25">
      <c r="A36" s="8">
        <v>34</v>
      </c>
      <c r="B36" s="5">
        <f t="shared" si="0"/>
        <v>41091</v>
      </c>
      <c r="C36" s="6">
        <f t="shared" si="1"/>
        <v>0.035</v>
      </c>
      <c r="D36" s="4">
        <f t="shared" si="2"/>
        <v>144989.9294957735</v>
      </c>
      <c r="E36" s="12">
        <f>SUM($D$3:D36)</f>
        <v>4929657.602856295</v>
      </c>
      <c r="F36" s="4">
        <f t="shared" si="3"/>
        <v>79344.01737414714</v>
      </c>
      <c r="G36" s="12">
        <f>SUM($F$3:F36)</f>
        <v>2572174.1471022563</v>
      </c>
      <c r="H36" s="4">
        <f t="shared" si="4"/>
        <v>65645.91212162637</v>
      </c>
      <c r="I36" s="12">
        <f>SUM($H$3:H36)</f>
        <v>2357483.4557540435</v>
      </c>
      <c r="J36" s="4">
        <f t="shared" si="5"/>
        <v>22427825.852897752</v>
      </c>
    </row>
    <row r="37" spans="1:10" ht="14.25">
      <c r="A37" s="8">
        <v>35</v>
      </c>
      <c r="B37" s="5">
        <f t="shared" si="0"/>
        <v>41122</v>
      </c>
      <c r="C37" s="6">
        <f t="shared" si="1"/>
        <v>0.035</v>
      </c>
      <c r="D37" s="4">
        <f t="shared" si="2"/>
        <v>144989.9294957735</v>
      </c>
      <c r="E37" s="12">
        <f>SUM($D$3:D37)</f>
        <v>5074647.532352068</v>
      </c>
      <c r="F37" s="4">
        <f t="shared" si="3"/>
        <v>79575.43742482172</v>
      </c>
      <c r="G37" s="12">
        <f>SUM($F$3:F37)</f>
        <v>2651749.584527078</v>
      </c>
      <c r="H37" s="4">
        <f t="shared" si="4"/>
        <v>65414.49207095178</v>
      </c>
      <c r="I37" s="12">
        <f>SUM($H$3:H37)</f>
        <v>2422897.9478249955</v>
      </c>
      <c r="J37" s="4">
        <f t="shared" si="5"/>
        <v>22348250.415472932</v>
      </c>
    </row>
    <row r="38" spans="1:10" ht="14.25">
      <c r="A38" s="8">
        <v>36</v>
      </c>
      <c r="B38" s="5">
        <f t="shared" si="0"/>
        <v>41153</v>
      </c>
      <c r="C38" s="6">
        <f t="shared" si="1"/>
        <v>0.035</v>
      </c>
      <c r="D38" s="4">
        <f t="shared" si="2"/>
        <v>144989.9294957735</v>
      </c>
      <c r="E38" s="12">
        <f>SUM($D$3:D38)</f>
        <v>5219637.461847842</v>
      </c>
      <c r="F38" s="4">
        <f t="shared" si="3"/>
        <v>79807.53245064412</v>
      </c>
      <c r="G38" s="12">
        <f>SUM($F$3:F38)</f>
        <v>2731557.1169777224</v>
      </c>
      <c r="H38" s="4">
        <f t="shared" si="4"/>
        <v>65182.39704512939</v>
      </c>
      <c r="I38" s="12">
        <f>SUM($H$3:H38)</f>
        <v>2488080.344870125</v>
      </c>
      <c r="J38" s="4">
        <f t="shared" si="5"/>
        <v>22268442.88302229</v>
      </c>
    </row>
    <row r="39" spans="1:10" ht="14.25">
      <c r="A39" s="8">
        <v>37</v>
      </c>
      <c r="B39" s="5">
        <f t="shared" si="0"/>
        <v>41183</v>
      </c>
      <c r="C39" s="6">
        <f t="shared" si="1"/>
        <v>0.035</v>
      </c>
      <c r="D39" s="4">
        <f t="shared" si="2"/>
        <v>144989.9294957735</v>
      </c>
      <c r="E39" s="12">
        <f>SUM($D$3:D39)</f>
        <v>5364627.391343615</v>
      </c>
      <c r="F39" s="4">
        <f t="shared" si="3"/>
        <v>80040.30442029182</v>
      </c>
      <c r="G39" s="12">
        <f>SUM($F$3:F39)</f>
        <v>2811597.4213980143</v>
      </c>
      <c r="H39" s="4">
        <f t="shared" si="4"/>
        <v>64949.62507548169</v>
      </c>
      <c r="I39" s="12">
        <f>SUM($H$3:H39)</f>
        <v>2553029.969945607</v>
      </c>
      <c r="J39" s="4">
        <f t="shared" si="5"/>
        <v>22188402.578601997</v>
      </c>
    </row>
    <row r="40" spans="1:10" ht="14.25">
      <c r="A40" s="8">
        <v>38</v>
      </c>
      <c r="B40" s="5">
        <f t="shared" si="0"/>
        <v>41214</v>
      </c>
      <c r="C40" s="6">
        <f t="shared" si="1"/>
        <v>0.035</v>
      </c>
      <c r="D40" s="4">
        <f t="shared" si="2"/>
        <v>144989.9294957735</v>
      </c>
      <c r="E40" s="12">
        <f>SUM($D$3:D40)</f>
        <v>5509617.320839388</v>
      </c>
      <c r="F40" s="4">
        <f t="shared" si="3"/>
        <v>80273.75530818434</v>
      </c>
      <c r="G40" s="12">
        <f>SUM($F$3:F40)</f>
        <v>2891871.1767061986</v>
      </c>
      <c r="H40" s="4">
        <f t="shared" si="4"/>
        <v>64716.17418758917</v>
      </c>
      <c r="I40" s="12">
        <f>SUM($H$3:H40)</f>
        <v>2617746.1441331957</v>
      </c>
      <c r="J40" s="4">
        <f t="shared" si="5"/>
        <v>22108128.823293813</v>
      </c>
    </row>
    <row r="41" spans="1:10" ht="14.25">
      <c r="A41" s="8">
        <v>39</v>
      </c>
      <c r="B41" s="5">
        <f t="shared" si="0"/>
        <v>41244</v>
      </c>
      <c r="C41" s="6">
        <f t="shared" si="1"/>
        <v>0.035</v>
      </c>
      <c r="D41" s="4">
        <f t="shared" si="2"/>
        <v>144989.9294957735</v>
      </c>
      <c r="E41" s="12">
        <f>SUM($D$3:D41)</f>
        <v>5654607.250335162</v>
      </c>
      <c r="F41" s="4">
        <f t="shared" si="3"/>
        <v>80507.88709449989</v>
      </c>
      <c r="G41" s="12">
        <f>SUM($F$3:F41)</f>
        <v>2972379.0638006986</v>
      </c>
      <c r="H41" s="4">
        <f t="shared" si="4"/>
        <v>64482.042401273626</v>
      </c>
      <c r="I41" s="12">
        <f>SUM($H$3:H41)</f>
        <v>2682228.1865344695</v>
      </c>
      <c r="J41" s="4">
        <f t="shared" si="5"/>
        <v>22027620.93619931</v>
      </c>
    </row>
    <row r="42" spans="1:10" ht="14.25">
      <c r="A42" s="8">
        <v>40</v>
      </c>
      <c r="B42" s="5">
        <f t="shared" si="0"/>
        <v>41275</v>
      </c>
      <c r="C42" s="6">
        <f t="shared" si="1"/>
        <v>0.035</v>
      </c>
      <c r="D42" s="4">
        <f t="shared" si="2"/>
        <v>144989.9294957735</v>
      </c>
      <c r="E42" s="12">
        <f>SUM($D$3:D42)</f>
        <v>5799597.179830935</v>
      </c>
      <c r="F42" s="4">
        <f t="shared" si="3"/>
        <v>80742.70176519218</v>
      </c>
      <c r="G42" s="12">
        <f>SUM($F$3:F42)</f>
        <v>3053121.765565891</v>
      </c>
      <c r="H42" s="4">
        <f t="shared" si="4"/>
        <v>64247.22773058133</v>
      </c>
      <c r="I42" s="12">
        <f>SUM($H$3:H42)</f>
        <v>2746475.414265051</v>
      </c>
      <c r="J42" s="4">
        <f t="shared" si="5"/>
        <v>21946878.23443412</v>
      </c>
    </row>
    <row r="43" spans="1:10" ht="14.25">
      <c r="A43" s="8">
        <v>41</v>
      </c>
      <c r="B43" s="5">
        <f t="shared" si="0"/>
        <v>41306</v>
      </c>
      <c r="C43" s="6">
        <f t="shared" si="1"/>
        <v>0.035</v>
      </c>
      <c r="D43" s="4">
        <f t="shared" si="2"/>
        <v>144989.9294957735</v>
      </c>
      <c r="E43" s="12">
        <f>SUM($D$3:D43)</f>
        <v>5944587.109326708</v>
      </c>
      <c r="F43" s="4">
        <f t="shared" si="3"/>
        <v>80978.20131200732</v>
      </c>
      <c r="G43" s="12">
        <f>SUM($F$3:F43)</f>
        <v>3134099.966877898</v>
      </c>
      <c r="H43" s="4">
        <f t="shared" si="4"/>
        <v>64011.72818376619</v>
      </c>
      <c r="I43" s="12">
        <f>SUM($H$3:H43)</f>
        <v>2810487.1424488174</v>
      </c>
      <c r="J43" s="4">
        <f t="shared" si="5"/>
        <v>21865900.033122115</v>
      </c>
    </row>
    <row r="44" spans="1:10" ht="14.25">
      <c r="A44" s="8">
        <v>42</v>
      </c>
      <c r="B44" s="5">
        <f t="shared" si="0"/>
        <v>41334</v>
      </c>
      <c r="C44" s="6">
        <f t="shared" si="1"/>
        <v>0.035</v>
      </c>
      <c r="D44" s="4">
        <f t="shared" si="2"/>
        <v>144989.9294957735</v>
      </c>
      <c r="E44" s="12">
        <f>SUM($D$3:D44)</f>
        <v>6089577.038822481</v>
      </c>
      <c r="F44" s="4">
        <f t="shared" si="3"/>
        <v>81214.38773250068</v>
      </c>
      <c r="G44" s="12">
        <f>SUM($F$3:F44)</f>
        <v>3215314.354610399</v>
      </c>
      <c r="H44" s="4">
        <f t="shared" si="4"/>
        <v>63775.54176327284</v>
      </c>
      <c r="I44" s="12">
        <f>SUM($H$3:H44)</f>
        <v>2874262.6842120904</v>
      </c>
      <c r="J44" s="4">
        <f t="shared" si="5"/>
        <v>21784685.645389613</v>
      </c>
    </row>
    <row r="45" spans="1:10" ht="14.25">
      <c r="A45" s="8">
        <v>43</v>
      </c>
      <c r="B45" s="5">
        <f t="shared" si="0"/>
        <v>41365</v>
      </c>
      <c r="C45" s="6">
        <f t="shared" si="1"/>
        <v>0.035</v>
      </c>
      <c r="D45" s="4">
        <f t="shared" si="2"/>
        <v>144989.9294957735</v>
      </c>
      <c r="E45" s="12">
        <f>SUM($D$3:D45)</f>
        <v>6234566.968318255</v>
      </c>
      <c r="F45" s="4">
        <f t="shared" si="3"/>
        <v>81451.26303005381</v>
      </c>
      <c r="G45" s="12">
        <f>SUM($F$3:F45)</f>
        <v>3296765.6176404525</v>
      </c>
      <c r="H45" s="4">
        <f t="shared" si="4"/>
        <v>63538.6664657197</v>
      </c>
      <c r="I45" s="12">
        <f>SUM($H$3:H45)</f>
        <v>2937801.35067781</v>
      </c>
      <c r="J45" s="4">
        <f t="shared" si="5"/>
        <v>21703234.38235956</v>
      </c>
    </row>
    <row r="46" spans="1:10" ht="14.25">
      <c r="A46" s="8">
        <v>44</v>
      </c>
      <c r="B46" s="5">
        <f t="shared" si="0"/>
        <v>41395</v>
      </c>
      <c r="C46" s="6">
        <f t="shared" si="1"/>
        <v>0.035</v>
      </c>
      <c r="D46" s="4">
        <f t="shared" si="2"/>
        <v>144989.9294957735</v>
      </c>
      <c r="E46" s="12">
        <f>SUM($D$3:D46)</f>
        <v>6379556.897814028</v>
      </c>
      <c r="F46" s="4">
        <f t="shared" si="3"/>
        <v>81688.82921389144</v>
      </c>
      <c r="G46" s="12">
        <f>SUM($F$3:F46)</f>
        <v>3378454.446854344</v>
      </c>
      <c r="H46" s="4">
        <f t="shared" si="4"/>
        <v>63301.10028188206</v>
      </c>
      <c r="I46" s="12">
        <f>SUM($H$3:H46)</f>
        <v>3001102.4509596922</v>
      </c>
      <c r="J46" s="4">
        <f t="shared" si="5"/>
        <v>21621545.55314567</v>
      </c>
    </row>
    <row r="47" spans="1:10" ht="14.25">
      <c r="A47" s="8">
        <v>45</v>
      </c>
      <c r="B47" s="5">
        <f t="shared" si="0"/>
        <v>41426</v>
      </c>
      <c r="C47" s="6">
        <f t="shared" si="1"/>
        <v>0.035</v>
      </c>
      <c r="D47" s="4">
        <f t="shared" si="2"/>
        <v>144989.9294957735</v>
      </c>
      <c r="E47" s="12">
        <f>SUM($D$3:D47)</f>
        <v>6524546.827309801</v>
      </c>
      <c r="F47" s="4">
        <f t="shared" si="3"/>
        <v>81927.08829909863</v>
      </c>
      <c r="G47" s="12">
        <f>SUM($F$3:F47)</f>
        <v>3460381.5351534425</v>
      </c>
      <c r="H47" s="4">
        <f t="shared" si="4"/>
        <v>63062.841196674875</v>
      </c>
      <c r="I47" s="12">
        <f>SUM($H$3:H47)</f>
        <v>3064165.292156367</v>
      </c>
      <c r="J47" s="4">
        <f t="shared" si="5"/>
        <v>21539618.46484657</v>
      </c>
    </row>
    <row r="48" spans="1:10" ht="14.25">
      <c r="A48" s="8">
        <v>46</v>
      </c>
      <c r="B48" s="5">
        <f t="shared" si="0"/>
        <v>41456</v>
      </c>
      <c r="C48" s="6">
        <f t="shared" si="1"/>
        <v>0.035</v>
      </c>
      <c r="D48" s="4">
        <f t="shared" si="2"/>
        <v>144989.9294957735</v>
      </c>
      <c r="E48" s="12">
        <f>SUM($D$3:D48)</f>
        <v>6669536.7568055745</v>
      </c>
      <c r="F48" s="4">
        <f t="shared" si="3"/>
        <v>82166.04230663768</v>
      </c>
      <c r="G48" s="12">
        <f>SUM($F$3:F48)</f>
        <v>3542547.5774600804</v>
      </c>
      <c r="H48" s="4">
        <f t="shared" si="4"/>
        <v>62823.887189135836</v>
      </c>
      <c r="I48" s="12">
        <f>SUM($H$3:H48)</f>
        <v>3126989.179345503</v>
      </c>
      <c r="J48" s="4">
        <f t="shared" si="5"/>
        <v>21457452.42253993</v>
      </c>
    </row>
    <row r="49" spans="1:10" ht="14.25">
      <c r="A49" s="8">
        <v>47</v>
      </c>
      <c r="B49" s="5">
        <f t="shared" si="0"/>
        <v>41487</v>
      </c>
      <c r="C49" s="6">
        <f t="shared" si="1"/>
        <v>0.035</v>
      </c>
      <c r="D49" s="4">
        <f t="shared" si="2"/>
        <v>144989.9294957735</v>
      </c>
      <c r="E49" s="12">
        <f>SUM($D$3:D49)</f>
        <v>6814526.686301348</v>
      </c>
      <c r="F49" s="4">
        <f t="shared" si="3"/>
        <v>82405.69326336536</v>
      </c>
      <c r="G49" s="12">
        <f>SUM($F$3:F49)</f>
        <v>3624953.270723446</v>
      </c>
      <c r="H49" s="4">
        <f t="shared" si="4"/>
        <v>62584.23623240814</v>
      </c>
      <c r="I49" s="12">
        <f>SUM($H$3:H49)</f>
        <v>3189573.4155779113</v>
      </c>
      <c r="J49" s="4">
        <f t="shared" si="5"/>
        <v>21375046.729276564</v>
      </c>
    </row>
    <row r="50" spans="1:10" ht="14.25">
      <c r="A50" s="8">
        <v>48</v>
      </c>
      <c r="B50" s="5">
        <f t="shared" si="0"/>
        <v>41518</v>
      </c>
      <c r="C50" s="6">
        <f t="shared" si="1"/>
        <v>0.035</v>
      </c>
      <c r="D50" s="4">
        <f t="shared" si="2"/>
        <v>144989.9294957735</v>
      </c>
      <c r="E50" s="12">
        <f>SUM($D$3:D50)</f>
        <v>6959516.615797121</v>
      </c>
      <c r="F50" s="4">
        <f t="shared" si="3"/>
        <v>82646.0432020502</v>
      </c>
      <c r="G50" s="12">
        <f>SUM($F$3:F50)</f>
        <v>3707599.313925496</v>
      </c>
      <c r="H50" s="4">
        <f t="shared" si="4"/>
        <v>62343.88629372331</v>
      </c>
      <c r="I50" s="12">
        <f>SUM($H$3:H50)</f>
        <v>3251917.3018716346</v>
      </c>
      <c r="J50" s="4">
        <f t="shared" si="5"/>
        <v>21292400.686074514</v>
      </c>
    </row>
    <row r="51" spans="1:10" ht="14.25">
      <c r="A51" s="8">
        <v>49</v>
      </c>
      <c r="B51" s="5">
        <f t="shared" si="0"/>
        <v>41548</v>
      </c>
      <c r="C51" s="6">
        <f t="shared" si="1"/>
        <v>0.035</v>
      </c>
      <c r="D51" s="4">
        <f t="shared" si="2"/>
        <v>144989.9294957735</v>
      </c>
      <c r="E51" s="12">
        <f>SUM($D$3:D51)</f>
        <v>7104506.545292894</v>
      </c>
      <c r="F51" s="4">
        <f t="shared" si="3"/>
        <v>82887.09416138951</v>
      </c>
      <c r="G51" s="12">
        <f>SUM($F$3:F51)</f>
        <v>3790486.408086885</v>
      </c>
      <c r="H51" s="4">
        <f t="shared" si="4"/>
        <v>62102.835334384006</v>
      </c>
      <c r="I51" s="12">
        <f>SUM($H$3:H51)</f>
        <v>3314020.1372060184</v>
      </c>
      <c r="J51" s="4">
        <f t="shared" si="5"/>
        <v>21209513.591913123</v>
      </c>
    </row>
    <row r="52" spans="1:10" ht="14.25">
      <c r="A52" s="8">
        <v>50</v>
      </c>
      <c r="B52" s="5">
        <f t="shared" si="0"/>
        <v>41579</v>
      </c>
      <c r="C52" s="6">
        <f t="shared" si="1"/>
        <v>0.035</v>
      </c>
      <c r="D52" s="4">
        <f t="shared" si="2"/>
        <v>144989.9294957735</v>
      </c>
      <c r="E52" s="12">
        <f>SUM($D$3:D52)</f>
        <v>7249496.474788668</v>
      </c>
      <c r="F52" s="4">
        <f t="shared" si="3"/>
        <v>83128.84818602691</v>
      </c>
      <c r="G52" s="12">
        <f>SUM($F$3:F52)</f>
        <v>3873615.256272912</v>
      </c>
      <c r="H52" s="4">
        <f t="shared" si="4"/>
        <v>61861.08130974661</v>
      </c>
      <c r="I52" s="12">
        <f>SUM($H$3:H52)</f>
        <v>3375881.218515765</v>
      </c>
      <c r="J52" s="4">
        <f t="shared" si="5"/>
        <v>21126384.743727095</v>
      </c>
    </row>
    <row r="53" spans="1:10" ht="14.25">
      <c r="A53" s="8">
        <v>51</v>
      </c>
      <c r="B53" s="5">
        <f t="shared" si="0"/>
        <v>41609</v>
      </c>
      <c r="C53" s="6">
        <f t="shared" si="1"/>
        <v>0.035</v>
      </c>
      <c r="D53" s="4">
        <f t="shared" si="2"/>
        <v>144989.9294957735</v>
      </c>
      <c r="E53" s="12">
        <f>SUM($D$3:D53)</f>
        <v>7394486.404284441</v>
      </c>
      <c r="F53" s="4">
        <f t="shared" si="3"/>
        <v>83371.30732656948</v>
      </c>
      <c r="G53" s="12">
        <f>SUM($F$3:F53)</f>
        <v>3956986.5635994817</v>
      </c>
      <c r="H53" s="4">
        <f t="shared" si="4"/>
        <v>61618.622169204034</v>
      </c>
      <c r="I53" s="12">
        <f>SUM($H$3:H53)</f>
        <v>3437499.840684969</v>
      </c>
      <c r="J53" s="4">
        <f t="shared" si="5"/>
        <v>21043013.436400525</v>
      </c>
    </row>
    <row r="54" spans="1:10" ht="14.25">
      <c r="A54" s="8">
        <v>52</v>
      </c>
      <c r="B54" s="5">
        <f t="shared" si="0"/>
        <v>41640</v>
      </c>
      <c r="C54" s="6">
        <f t="shared" si="1"/>
        <v>0.035</v>
      </c>
      <c r="D54" s="4">
        <f t="shared" si="2"/>
        <v>144989.9294957735</v>
      </c>
      <c r="E54" s="12">
        <f>SUM($D$3:D54)</f>
        <v>7539476.333780214</v>
      </c>
      <c r="F54" s="4">
        <f t="shared" si="3"/>
        <v>83614.4736396053</v>
      </c>
      <c r="G54" s="12">
        <f>SUM($F$3:F54)</f>
        <v>4040601.037239087</v>
      </c>
      <c r="H54" s="4">
        <f t="shared" si="4"/>
        <v>61375.455856168206</v>
      </c>
      <c r="I54" s="12">
        <f>SUM($H$3:H54)</f>
        <v>3498875.296541137</v>
      </c>
      <c r="J54" s="4">
        <f t="shared" si="5"/>
        <v>20959398.96276092</v>
      </c>
    </row>
    <row r="55" spans="1:10" ht="14.25">
      <c r="A55" s="8">
        <v>53</v>
      </c>
      <c r="B55" s="5">
        <f t="shared" si="0"/>
        <v>41671</v>
      </c>
      <c r="C55" s="6">
        <f t="shared" si="1"/>
        <v>0.035</v>
      </c>
      <c r="D55" s="4">
        <f t="shared" si="2"/>
        <v>144989.9294957735</v>
      </c>
      <c r="E55" s="12">
        <f>SUM($D$3:D55)</f>
        <v>7684466.2632759875</v>
      </c>
      <c r="F55" s="4">
        <f t="shared" si="3"/>
        <v>83858.34918772083</v>
      </c>
      <c r="G55" s="12">
        <f>SUM($F$3:F55)</f>
        <v>4124459.386426808</v>
      </c>
      <c r="H55" s="4">
        <f t="shared" si="4"/>
        <v>61131.58030805269</v>
      </c>
      <c r="I55" s="12">
        <f>SUM($H$3:H55)</f>
        <v>3560006.87684919</v>
      </c>
      <c r="J55" s="4">
        <f t="shared" si="5"/>
        <v>20875540.6135732</v>
      </c>
    </row>
    <row r="56" spans="1:10" ht="14.25">
      <c r="A56" s="8">
        <v>54</v>
      </c>
      <c r="B56" s="5">
        <f t="shared" si="0"/>
        <v>41699</v>
      </c>
      <c r="C56" s="6">
        <f t="shared" si="1"/>
        <v>0.035</v>
      </c>
      <c r="D56" s="4">
        <f t="shared" si="2"/>
        <v>144989.9294957735</v>
      </c>
      <c r="E56" s="12">
        <f>SUM($D$3:D56)</f>
        <v>7829456.192771761</v>
      </c>
      <c r="F56" s="4">
        <f t="shared" si="3"/>
        <v>84102.93603951833</v>
      </c>
      <c r="G56" s="12">
        <f>SUM($F$3:F56)</f>
        <v>4208562.322466326</v>
      </c>
      <c r="H56" s="4">
        <f t="shared" si="4"/>
        <v>60886.99345625518</v>
      </c>
      <c r="I56" s="12">
        <f>SUM($H$3:H56)</f>
        <v>3620893.870305445</v>
      </c>
      <c r="J56" s="4">
        <f t="shared" si="5"/>
        <v>20791437.677533682</v>
      </c>
    </row>
    <row r="57" spans="1:10" ht="14.25">
      <c r="A57" s="8">
        <v>55</v>
      </c>
      <c r="B57" s="5">
        <f t="shared" si="0"/>
        <v>41730</v>
      </c>
      <c r="C57" s="6">
        <f t="shared" si="1"/>
        <v>0.035</v>
      </c>
      <c r="D57" s="4">
        <f t="shared" si="2"/>
        <v>144989.9294957735</v>
      </c>
      <c r="E57" s="12">
        <f>SUM($D$3:D57)</f>
        <v>7974446.122267534</v>
      </c>
      <c r="F57" s="4">
        <f t="shared" si="3"/>
        <v>84348.2362696336</v>
      </c>
      <c r="G57" s="12">
        <f>SUM($F$3:F57)</f>
        <v>4292910.558735959</v>
      </c>
      <c r="H57" s="4">
        <f t="shared" si="4"/>
        <v>60641.69322613991</v>
      </c>
      <c r="I57" s="12">
        <f>SUM($H$3:H57)</f>
        <v>3681535.563531585</v>
      </c>
      <c r="J57" s="4">
        <f t="shared" si="5"/>
        <v>20707089.44126405</v>
      </c>
    </row>
    <row r="58" spans="1:10" ht="14.25">
      <c r="A58" s="8">
        <v>56</v>
      </c>
      <c r="B58" s="5">
        <f t="shared" si="0"/>
        <v>41760</v>
      </c>
      <c r="C58" s="6">
        <f t="shared" si="1"/>
        <v>0.035</v>
      </c>
      <c r="D58" s="4">
        <f t="shared" si="2"/>
        <v>144989.9294957735</v>
      </c>
      <c r="E58" s="12">
        <f>SUM($D$3:D58)</f>
        <v>8119436.051763307</v>
      </c>
      <c r="F58" s="4">
        <f t="shared" si="3"/>
        <v>84594.25195875336</v>
      </c>
      <c r="G58" s="12">
        <f>SUM($F$3:F58)</f>
        <v>4377504.810694712</v>
      </c>
      <c r="H58" s="4">
        <f t="shared" si="4"/>
        <v>60395.67753702015</v>
      </c>
      <c r="I58" s="12">
        <f>SUM($H$3:H58)</f>
        <v>3741931.2410686053</v>
      </c>
      <c r="J58" s="4">
        <f t="shared" si="5"/>
        <v>20622495.189305294</v>
      </c>
    </row>
    <row r="59" spans="1:10" ht="14.25">
      <c r="A59" s="8">
        <v>57</v>
      </c>
      <c r="B59" s="5">
        <f t="shared" si="0"/>
        <v>41791</v>
      </c>
      <c r="C59" s="6">
        <f t="shared" si="1"/>
        <v>0.035</v>
      </c>
      <c r="D59" s="4">
        <f t="shared" si="2"/>
        <v>144989.9294957735</v>
      </c>
      <c r="E59" s="12">
        <f>SUM($D$3:D59)</f>
        <v>8264425.981259081</v>
      </c>
      <c r="F59" s="4">
        <f t="shared" si="3"/>
        <v>84840.98519363307</v>
      </c>
      <c r="G59" s="12">
        <f>SUM($F$3:F59)</f>
        <v>4462345.795888346</v>
      </c>
      <c r="H59" s="4">
        <f t="shared" si="4"/>
        <v>60148.944302140444</v>
      </c>
      <c r="I59" s="12">
        <f>SUM($H$3:H59)</f>
        <v>3802080.1853707456</v>
      </c>
      <c r="J59" s="4">
        <f t="shared" si="5"/>
        <v>20537654.20411166</v>
      </c>
    </row>
    <row r="60" spans="1:10" ht="14.25">
      <c r="A60" s="8">
        <v>58</v>
      </c>
      <c r="B60" s="5">
        <f t="shared" si="0"/>
        <v>41821</v>
      </c>
      <c r="C60" s="6">
        <f t="shared" si="1"/>
        <v>0.035</v>
      </c>
      <c r="D60" s="4">
        <f t="shared" si="2"/>
        <v>144989.9294957735</v>
      </c>
      <c r="E60" s="12">
        <f>SUM($D$3:D60)</f>
        <v>8409415.910754854</v>
      </c>
      <c r="F60" s="4">
        <f t="shared" si="3"/>
        <v>85088.4380671145</v>
      </c>
      <c r="G60" s="12">
        <f>SUM($F$3:F60)</f>
        <v>4547434.233955461</v>
      </c>
      <c r="H60" s="4">
        <f t="shared" si="4"/>
        <v>59901.491428659014</v>
      </c>
      <c r="I60" s="12">
        <f>SUM($H$3:H60)</f>
        <v>3861981.6767994044</v>
      </c>
      <c r="J60" s="4">
        <f t="shared" si="5"/>
        <v>20452565.766044546</v>
      </c>
    </row>
    <row r="61" spans="1:10" ht="14.25">
      <c r="A61" s="8">
        <v>59</v>
      </c>
      <c r="B61" s="5">
        <f t="shared" si="0"/>
        <v>41852</v>
      </c>
      <c r="C61" s="6">
        <f t="shared" si="1"/>
        <v>0.035</v>
      </c>
      <c r="D61" s="4">
        <f t="shared" si="2"/>
        <v>144989.9294957735</v>
      </c>
      <c r="E61" s="12">
        <f>SUM($D$3:D61)</f>
        <v>8554405.840250628</v>
      </c>
      <c r="F61" s="4">
        <f t="shared" si="3"/>
        <v>85336.61267814357</v>
      </c>
      <c r="G61" s="12">
        <f>SUM($F$3:F61)</f>
        <v>4632770.846633604</v>
      </c>
      <c r="H61" s="4">
        <f t="shared" si="4"/>
        <v>59653.31681762993</v>
      </c>
      <c r="I61" s="12">
        <f>SUM($H$3:H61)</f>
        <v>3921634.9936170345</v>
      </c>
      <c r="J61" s="4">
        <f t="shared" si="5"/>
        <v>20367229.1533664</v>
      </c>
    </row>
    <row r="62" spans="1:10" ht="14.25">
      <c r="A62" s="8">
        <v>60</v>
      </c>
      <c r="B62" s="5">
        <f t="shared" si="0"/>
        <v>41883</v>
      </c>
      <c r="C62" s="6">
        <f t="shared" si="1"/>
        <v>0.035</v>
      </c>
      <c r="D62" s="4">
        <f t="shared" si="2"/>
        <v>144989.9294957735</v>
      </c>
      <c r="E62" s="12">
        <f>SUM($D$3:D62)</f>
        <v>8699395.769746402</v>
      </c>
      <c r="F62" s="4">
        <f t="shared" si="3"/>
        <v>85585.51113178817</v>
      </c>
      <c r="G62" s="12">
        <f>SUM($F$3:F62)</f>
        <v>4718356.357765392</v>
      </c>
      <c r="H62" s="4">
        <f t="shared" si="4"/>
        <v>59404.41836398534</v>
      </c>
      <c r="I62" s="12">
        <f>SUM($H$3:H62)</f>
        <v>3981039.4119810197</v>
      </c>
      <c r="J62" s="4">
        <f t="shared" si="5"/>
        <v>20281643.642234612</v>
      </c>
    </row>
    <row r="63" spans="1:10" ht="14.25">
      <c r="A63" s="8">
        <v>61</v>
      </c>
      <c r="B63" s="5">
        <f t="shared" si="0"/>
        <v>41913</v>
      </c>
      <c r="C63" s="6">
        <f t="shared" si="1"/>
        <v>0.035</v>
      </c>
      <c r="D63" s="4">
        <f t="shared" si="2"/>
        <v>144989.9294957735</v>
      </c>
      <c r="E63" s="12">
        <f>SUM($D$3:D63)</f>
        <v>8844385.699242176</v>
      </c>
      <c r="F63" s="4">
        <f t="shared" si="3"/>
        <v>85835.13553925589</v>
      </c>
      <c r="G63" s="12">
        <f>SUM($F$3:F63)</f>
        <v>4804191.493304648</v>
      </c>
      <c r="H63" s="4">
        <f t="shared" si="4"/>
        <v>59154.79395651762</v>
      </c>
      <c r="I63" s="12">
        <f>SUM($H$3:H63)</f>
        <v>4040194.2059375374</v>
      </c>
      <c r="J63" s="4">
        <f t="shared" si="5"/>
        <v>20195808.506695356</v>
      </c>
    </row>
    <row r="64" spans="1:10" ht="14.25">
      <c r="A64" s="8">
        <v>62</v>
      </c>
      <c r="B64" s="5">
        <f t="shared" si="0"/>
        <v>41944</v>
      </c>
      <c r="C64" s="6">
        <f t="shared" si="1"/>
        <v>0.035</v>
      </c>
      <c r="D64" s="4">
        <f t="shared" si="2"/>
        <v>144989.9294957735</v>
      </c>
      <c r="E64" s="12">
        <f>SUM($D$3:D64)</f>
        <v>8989375.62873795</v>
      </c>
      <c r="F64" s="4">
        <f t="shared" si="3"/>
        <v>86085.48801791205</v>
      </c>
      <c r="G64" s="12">
        <f>SUM($F$3:F64)</f>
        <v>4890276.98132256</v>
      </c>
      <c r="H64" s="4">
        <f t="shared" si="4"/>
        <v>58904.44147786146</v>
      </c>
      <c r="I64" s="12">
        <f>SUM($H$3:H64)</f>
        <v>4099098.6474153986</v>
      </c>
      <c r="J64" s="4">
        <f t="shared" si="5"/>
        <v>20109723.018677443</v>
      </c>
    </row>
    <row r="65" spans="1:10" ht="14.25">
      <c r="A65" s="8">
        <v>63</v>
      </c>
      <c r="B65" s="5">
        <f t="shared" si="0"/>
        <v>41974</v>
      </c>
      <c r="C65" s="6">
        <f t="shared" si="1"/>
        <v>0.035</v>
      </c>
      <c r="D65" s="4">
        <f t="shared" si="2"/>
        <v>144989.9294957735</v>
      </c>
      <c r="E65" s="12">
        <f>SUM($D$3:D65)</f>
        <v>9134365.558233725</v>
      </c>
      <c r="F65" s="4">
        <f t="shared" si="3"/>
        <v>86336.57069129762</v>
      </c>
      <c r="G65" s="12">
        <f>SUM($F$3:F65)</f>
        <v>4976613.552013858</v>
      </c>
      <c r="H65" s="4">
        <f t="shared" si="4"/>
        <v>58653.35880447589</v>
      </c>
      <c r="I65" s="12">
        <f>SUM($H$3:H65)</f>
        <v>4157752.0062198746</v>
      </c>
      <c r="J65" s="4">
        <f t="shared" si="5"/>
        <v>20023386.447986145</v>
      </c>
    </row>
    <row r="66" spans="1:10" ht="14.25">
      <c r="A66" s="8">
        <v>64</v>
      </c>
      <c r="B66" s="5">
        <f t="shared" si="0"/>
        <v>42005</v>
      </c>
      <c r="C66" s="6">
        <f t="shared" si="1"/>
        <v>0.035</v>
      </c>
      <c r="D66" s="4">
        <f t="shared" si="2"/>
        <v>144989.9294957735</v>
      </c>
      <c r="E66" s="12">
        <f>SUM($D$3:D66)</f>
        <v>9279355.4877295</v>
      </c>
      <c r="F66" s="4">
        <f t="shared" si="3"/>
        <v>86588.38568914725</v>
      </c>
      <c r="G66" s="12">
        <f>SUM($F$3:F66)</f>
        <v>5063201.937703005</v>
      </c>
      <c r="H66" s="4">
        <f t="shared" si="4"/>
        <v>58401.54380662626</v>
      </c>
      <c r="I66" s="12">
        <f>SUM($H$3:H66)</f>
        <v>4216153.550026501</v>
      </c>
      <c r="J66" s="4">
        <f t="shared" si="5"/>
        <v>19936798.062296998</v>
      </c>
    </row>
    <row r="67" spans="1:10" ht="14.25">
      <c r="A67" s="8">
        <v>65</v>
      </c>
      <c r="B67" s="5">
        <f aca="true" t="shared" si="6" ref="B67:B130">DATE(YEAR(B66),MONTH(B66)+1,DAY(B66))</f>
        <v>42036</v>
      </c>
      <c r="C67" s="6">
        <f aca="true" t="shared" si="7" ref="C67:C130">C66</f>
        <v>0.035</v>
      </c>
      <c r="D67" s="4">
        <f aca="true" t="shared" si="8" ref="D67:D130">-PMT(C67/12,MAX(A$1:A$65536),$J$2)</f>
        <v>144989.9294957735</v>
      </c>
      <c r="E67" s="12">
        <f>SUM($D$3:D67)</f>
        <v>9424345.417225273</v>
      </c>
      <c r="F67" s="4">
        <f aca="true" t="shared" si="9" ref="F67:F130">D67-H67</f>
        <v>86840.93514740726</v>
      </c>
      <c r="G67" s="12">
        <f>SUM($F$3:F67)</f>
        <v>5150042.8728504125</v>
      </c>
      <c r="H67" s="4">
        <f aca="true" t="shared" si="10" ref="H67:H130">J66*C67/12</f>
        <v>58148.99434836625</v>
      </c>
      <c r="I67" s="12">
        <f>SUM($H$3:H67)</f>
        <v>4274302.544374866</v>
      </c>
      <c r="J67" s="4">
        <f aca="true" t="shared" si="11" ref="J67:J130">J66-F67</f>
        <v>19849957.12714959</v>
      </c>
    </row>
    <row r="68" spans="1:10" ht="14.25">
      <c r="A68" s="8">
        <v>66</v>
      </c>
      <c r="B68" s="5">
        <f t="shared" si="6"/>
        <v>42064</v>
      </c>
      <c r="C68" s="6">
        <f t="shared" si="7"/>
        <v>0.035</v>
      </c>
      <c r="D68" s="4">
        <f t="shared" si="8"/>
        <v>144989.9294957735</v>
      </c>
      <c r="E68" s="12">
        <f>SUM($D$3:D68)</f>
        <v>9569335.346721048</v>
      </c>
      <c r="F68" s="4">
        <f t="shared" si="9"/>
        <v>87094.22120825388</v>
      </c>
      <c r="G68" s="12">
        <f>SUM($F$3:F68)</f>
        <v>5237137.094058666</v>
      </c>
      <c r="H68" s="4">
        <f t="shared" si="10"/>
        <v>57895.70828751964</v>
      </c>
      <c r="I68" s="12">
        <f>SUM($H$3:H68)</f>
        <v>4332198.252662386</v>
      </c>
      <c r="J68" s="4">
        <f t="shared" si="11"/>
        <v>19762862.905941337</v>
      </c>
    </row>
    <row r="69" spans="1:10" ht="14.25">
      <c r="A69" s="8">
        <v>67</v>
      </c>
      <c r="B69" s="5">
        <f t="shared" si="6"/>
        <v>42095</v>
      </c>
      <c r="C69" s="6">
        <f t="shared" si="7"/>
        <v>0.035</v>
      </c>
      <c r="D69" s="4">
        <f t="shared" si="8"/>
        <v>144989.9294957735</v>
      </c>
      <c r="E69" s="12">
        <f>SUM($D$3:D69)</f>
        <v>9714325.276216822</v>
      </c>
      <c r="F69" s="4">
        <f t="shared" si="9"/>
        <v>87348.24602011128</v>
      </c>
      <c r="G69" s="12">
        <f>SUM($F$3:F69)</f>
        <v>5324485.340078778</v>
      </c>
      <c r="H69" s="4">
        <f t="shared" si="10"/>
        <v>57641.683475662234</v>
      </c>
      <c r="I69" s="12">
        <f>SUM($H$3:H69)</f>
        <v>4389839.936138048</v>
      </c>
      <c r="J69" s="4">
        <f t="shared" si="11"/>
        <v>19675514.659921225</v>
      </c>
    </row>
    <row r="70" spans="1:10" ht="14.25">
      <c r="A70" s="8">
        <v>68</v>
      </c>
      <c r="B70" s="5">
        <f t="shared" si="6"/>
        <v>42125</v>
      </c>
      <c r="C70" s="6">
        <f t="shared" si="7"/>
        <v>0.035</v>
      </c>
      <c r="D70" s="4">
        <f t="shared" si="8"/>
        <v>144989.9294957735</v>
      </c>
      <c r="E70" s="12">
        <f>SUM($D$3:D70)</f>
        <v>9859315.205712596</v>
      </c>
      <c r="F70" s="4">
        <f t="shared" si="9"/>
        <v>87603.01173766993</v>
      </c>
      <c r="G70" s="12">
        <f>SUM($F$3:F70)</f>
        <v>5412088.351816447</v>
      </c>
      <c r="H70" s="4">
        <f t="shared" si="10"/>
        <v>57386.91775810358</v>
      </c>
      <c r="I70" s="12">
        <f>SUM($H$3:H70)</f>
        <v>4447226.853896151</v>
      </c>
      <c r="J70" s="4">
        <f t="shared" si="11"/>
        <v>19587911.648183554</v>
      </c>
    </row>
    <row r="71" spans="1:10" ht="14.25">
      <c r="A71" s="8">
        <v>69</v>
      </c>
      <c r="B71" s="5">
        <f t="shared" si="6"/>
        <v>42156</v>
      </c>
      <c r="C71" s="6">
        <f t="shared" si="7"/>
        <v>0.035</v>
      </c>
      <c r="D71" s="4">
        <f t="shared" si="8"/>
        <v>144989.9294957735</v>
      </c>
      <c r="E71" s="12">
        <f>SUM($D$3:D71)</f>
        <v>10004305.13520837</v>
      </c>
      <c r="F71" s="4">
        <f t="shared" si="9"/>
        <v>87858.52052190481</v>
      </c>
      <c r="G71" s="12">
        <f>SUM($F$3:F71)</f>
        <v>5499946.872338353</v>
      </c>
      <c r="H71" s="4">
        <f t="shared" si="10"/>
        <v>57131.4089738687</v>
      </c>
      <c r="I71" s="12">
        <f>SUM($H$3:H71)</f>
        <v>4504358.26287002</v>
      </c>
      <c r="J71" s="4">
        <f t="shared" si="11"/>
        <v>19500053.12766165</v>
      </c>
    </row>
    <row r="72" spans="1:10" ht="14.25">
      <c r="A72" s="8">
        <v>70</v>
      </c>
      <c r="B72" s="5">
        <f t="shared" si="6"/>
        <v>42186</v>
      </c>
      <c r="C72" s="6">
        <f t="shared" si="7"/>
        <v>0.035</v>
      </c>
      <c r="D72" s="4">
        <f t="shared" si="8"/>
        <v>144989.9294957735</v>
      </c>
      <c r="E72" s="12">
        <f>SUM($D$3:D72)</f>
        <v>10149295.064704144</v>
      </c>
      <c r="F72" s="4">
        <f t="shared" si="9"/>
        <v>88114.7745400937</v>
      </c>
      <c r="G72" s="12">
        <f>SUM($F$3:F72)</f>
        <v>5588061.646878446</v>
      </c>
      <c r="H72" s="4">
        <f t="shared" si="10"/>
        <v>56875.15495567981</v>
      </c>
      <c r="I72" s="12">
        <f>SUM($H$3:H72)</f>
        <v>4561233.4178257</v>
      </c>
      <c r="J72" s="4">
        <f t="shared" si="11"/>
        <v>19411938.353121556</v>
      </c>
    </row>
    <row r="73" spans="1:10" ht="14.25">
      <c r="A73" s="8">
        <v>71</v>
      </c>
      <c r="B73" s="5">
        <f t="shared" si="6"/>
        <v>42217</v>
      </c>
      <c r="C73" s="6">
        <f t="shared" si="7"/>
        <v>0.035</v>
      </c>
      <c r="D73" s="4">
        <f t="shared" si="8"/>
        <v>144989.9294957735</v>
      </c>
      <c r="E73" s="12">
        <f>SUM($D$3:D73)</f>
        <v>10294284.994199919</v>
      </c>
      <c r="F73" s="4">
        <f t="shared" si="9"/>
        <v>88371.77596583564</v>
      </c>
      <c r="G73" s="12">
        <f>SUM($F$3:F73)</f>
        <v>5676433.422844282</v>
      </c>
      <c r="H73" s="4">
        <f t="shared" si="10"/>
        <v>56618.153529937874</v>
      </c>
      <c r="I73" s="12">
        <f>SUM($H$3:H73)</f>
        <v>4617851.571355638</v>
      </c>
      <c r="J73" s="4">
        <f t="shared" si="11"/>
        <v>19323566.57715572</v>
      </c>
    </row>
    <row r="74" spans="1:10" ht="14.25">
      <c r="A74" s="8">
        <v>72</v>
      </c>
      <c r="B74" s="5">
        <f t="shared" si="6"/>
        <v>42248</v>
      </c>
      <c r="C74" s="6">
        <f t="shared" si="7"/>
        <v>0.035</v>
      </c>
      <c r="D74" s="4">
        <f t="shared" si="8"/>
        <v>144989.9294957735</v>
      </c>
      <c r="E74" s="12">
        <f>SUM($D$3:D74)</f>
        <v>10439274.923695693</v>
      </c>
      <c r="F74" s="4">
        <f t="shared" si="9"/>
        <v>88629.52697906931</v>
      </c>
      <c r="G74" s="12">
        <f>SUM($F$3:F74)</f>
        <v>5765062.949823352</v>
      </c>
      <c r="H74" s="4">
        <f t="shared" si="10"/>
        <v>56360.40251670419</v>
      </c>
      <c r="I74" s="12">
        <f>SUM($H$3:H74)</f>
        <v>4674211.973872342</v>
      </c>
      <c r="J74" s="4">
        <f t="shared" si="11"/>
        <v>19234937.05017665</v>
      </c>
    </row>
    <row r="75" spans="1:10" ht="14.25">
      <c r="A75" s="8">
        <v>73</v>
      </c>
      <c r="B75" s="5">
        <f t="shared" si="6"/>
        <v>42278</v>
      </c>
      <c r="C75" s="6">
        <f t="shared" si="7"/>
        <v>0.035</v>
      </c>
      <c r="D75" s="4">
        <f t="shared" si="8"/>
        <v>144989.9294957735</v>
      </c>
      <c r="E75" s="12">
        <f>SUM($D$3:D75)</f>
        <v>10584264.853191467</v>
      </c>
      <c r="F75" s="4">
        <f t="shared" si="9"/>
        <v>88888.02976609161</v>
      </c>
      <c r="G75" s="12">
        <f>SUM($F$3:F75)</f>
        <v>5853950.979589444</v>
      </c>
      <c r="H75" s="4">
        <f t="shared" si="10"/>
        <v>56101.8997296819</v>
      </c>
      <c r="I75" s="12">
        <f>SUM($H$3:H75)</f>
        <v>4730313.873602024</v>
      </c>
      <c r="J75" s="4">
        <f t="shared" si="11"/>
        <v>19146049.02041056</v>
      </c>
    </row>
    <row r="76" spans="1:10" ht="14.25">
      <c r="A76" s="8">
        <v>74</v>
      </c>
      <c r="B76" s="5">
        <f t="shared" si="6"/>
        <v>42309</v>
      </c>
      <c r="C76" s="6">
        <f t="shared" si="7"/>
        <v>0.035</v>
      </c>
      <c r="D76" s="4">
        <f t="shared" si="8"/>
        <v>144989.9294957735</v>
      </c>
      <c r="E76" s="12">
        <f>SUM($D$3:D76)</f>
        <v>10729254.782687241</v>
      </c>
      <c r="F76" s="4">
        <f t="shared" si="9"/>
        <v>89147.28651957604</v>
      </c>
      <c r="G76" s="12">
        <f>SUM($F$3:F76)</f>
        <v>5943098.2661090195</v>
      </c>
      <c r="H76" s="4">
        <f t="shared" si="10"/>
        <v>55842.64297619747</v>
      </c>
      <c r="I76" s="12">
        <f>SUM($H$3:H76)</f>
        <v>4786156.516578222</v>
      </c>
      <c r="J76" s="4">
        <f t="shared" si="11"/>
        <v>19056901.733890984</v>
      </c>
    </row>
    <row r="77" spans="1:10" ht="14.25">
      <c r="A77" s="8">
        <v>75</v>
      </c>
      <c r="B77" s="5">
        <f t="shared" si="6"/>
        <v>42339</v>
      </c>
      <c r="C77" s="6">
        <f t="shared" si="7"/>
        <v>0.035</v>
      </c>
      <c r="D77" s="4">
        <f t="shared" si="8"/>
        <v>144989.9294957735</v>
      </c>
      <c r="E77" s="12">
        <f>SUM($D$3:D77)</f>
        <v>10874244.712183015</v>
      </c>
      <c r="F77" s="4">
        <f t="shared" si="9"/>
        <v>89407.29943859146</v>
      </c>
      <c r="G77" s="12">
        <f>SUM($F$3:F77)</f>
        <v>6032505.565547611</v>
      </c>
      <c r="H77" s="4">
        <f t="shared" si="10"/>
        <v>55582.63005718205</v>
      </c>
      <c r="I77" s="12">
        <f>SUM($H$3:H77)</f>
        <v>4841739.146635404</v>
      </c>
      <c r="J77" s="4">
        <f t="shared" si="11"/>
        <v>18967494.434452392</v>
      </c>
    </row>
    <row r="78" spans="1:10" ht="14.25">
      <c r="A78" s="8">
        <v>76</v>
      </c>
      <c r="B78" s="5">
        <f t="shared" si="6"/>
        <v>42370</v>
      </c>
      <c r="C78" s="6">
        <f t="shared" si="7"/>
        <v>0.035</v>
      </c>
      <c r="D78" s="4">
        <f t="shared" si="8"/>
        <v>144989.9294957735</v>
      </c>
      <c r="E78" s="12">
        <f>SUM($D$3:D78)</f>
        <v>11019234.64167879</v>
      </c>
      <c r="F78" s="4">
        <f t="shared" si="9"/>
        <v>89668.07072862069</v>
      </c>
      <c r="G78" s="12">
        <f>SUM($F$3:F78)</f>
        <v>6122173.636276231</v>
      </c>
      <c r="H78" s="4">
        <f t="shared" si="10"/>
        <v>55321.858767152815</v>
      </c>
      <c r="I78" s="12">
        <f>SUM($H$3:H78)</f>
        <v>4897061.005402557</v>
      </c>
      <c r="J78" s="4">
        <f t="shared" si="11"/>
        <v>18877826.36372377</v>
      </c>
    </row>
    <row r="79" spans="1:10" ht="14.25">
      <c r="A79" s="8">
        <v>77</v>
      </c>
      <c r="B79" s="5">
        <f t="shared" si="6"/>
        <v>42401</v>
      </c>
      <c r="C79" s="6">
        <f t="shared" si="7"/>
        <v>0.035</v>
      </c>
      <c r="D79" s="4">
        <f t="shared" si="8"/>
        <v>144989.9294957735</v>
      </c>
      <c r="E79" s="12">
        <f>SUM($D$3:D79)</f>
        <v>11164224.571174564</v>
      </c>
      <c r="F79" s="4">
        <f t="shared" si="9"/>
        <v>89929.60260157919</v>
      </c>
      <c r="G79" s="12">
        <f>SUM($F$3:F79)</f>
        <v>6212103.238877811</v>
      </c>
      <c r="H79" s="4">
        <f t="shared" si="10"/>
        <v>55060.32689419433</v>
      </c>
      <c r="I79" s="12">
        <f>SUM($H$3:H79)</f>
        <v>4952121.3322967505</v>
      </c>
      <c r="J79" s="4">
        <f t="shared" si="11"/>
        <v>18787896.76112219</v>
      </c>
    </row>
    <row r="80" spans="1:10" ht="14.25">
      <c r="A80" s="8">
        <v>78</v>
      </c>
      <c r="B80" s="5">
        <f t="shared" si="6"/>
        <v>42430</v>
      </c>
      <c r="C80" s="6">
        <f t="shared" si="7"/>
        <v>0.035</v>
      </c>
      <c r="D80" s="4">
        <f t="shared" si="8"/>
        <v>144989.9294957735</v>
      </c>
      <c r="E80" s="12">
        <f>SUM($D$3:D80)</f>
        <v>11309214.500670338</v>
      </c>
      <c r="F80" s="4">
        <f t="shared" si="9"/>
        <v>90191.89727583379</v>
      </c>
      <c r="G80" s="12">
        <f>SUM($F$3:F80)</f>
        <v>6302295.136153644</v>
      </c>
      <c r="H80" s="4">
        <f t="shared" si="10"/>
        <v>54798.03221993972</v>
      </c>
      <c r="I80" s="12">
        <f>SUM($H$3:H80)</f>
        <v>5006919.36451669</v>
      </c>
      <c r="J80" s="4">
        <f t="shared" si="11"/>
        <v>18697704.863846354</v>
      </c>
    </row>
    <row r="81" spans="1:10" ht="14.25">
      <c r="A81" s="8">
        <v>79</v>
      </c>
      <c r="B81" s="5">
        <f t="shared" si="6"/>
        <v>42461</v>
      </c>
      <c r="C81" s="6">
        <f t="shared" si="7"/>
        <v>0.035</v>
      </c>
      <c r="D81" s="4">
        <f t="shared" si="8"/>
        <v>144989.9294957735</v>
      </c>
      <c r="E81" s="12">
        <f>SUM($D$3:D81)</f>
        <v>11454204.430166112</v>
      </c>
      <c r="F81" s="4">
        <f t="shared" si="9"/>
        <v>90454.95697622164</v>
      </c>
      <c r="G81" s="12">
        <f>SUM($F$3:F81)</f>
        <v>6392750.093129866</v>
      </c>
      <c r="H81" s="4">
        <f t="shared" si="10"/>
        <v>54534.97251955187</v>
      </c>
      <c r="I81" s="12">
        <f>SUM($H$3:H81)</f>
        <v>5061454.337036243</v>
      </c>
      <c r="J81" s="4">
        <f t="shared" si="11"/>
        <v>18607249.906870134</v>
      </c>
    </row>
    <row r="82" spans="1:10" ht="14.25">
      <c r="A82" s="8">
        <v>80</v>
      </c>
      <c r="B82" s="5">
        <f t="shared" si="6"/>
        <v>42491</v>
      </c>
      <c r="C82" s="6">
        <f t="shared" si="7"/>
        <v>0.035</v>
      </c>
      <c r="D82" s="4">
        <f t="shared" si="8"/>
        <v>144989.9294957735</v>
      </c>
      <c r="E82" s="12">
        <f>SUM($D$3:D82)</f>
        <v>11599194.359661886</v>
      </c>
      <c r="F82" s="4">
        <f t="shared" si="9"/>
        <v>90718.78393406895</v>
      </c>
      <c r="G82" s="12">
        <f>SUM($F$3:F82)</f>
        <v>6483468.877063935</v>
      </c>
      <c r="H82" s="4">
        <f t="shared" si="10"/>
        <v>54271.145561704565</v>
      </c>
      <c r="I82" s="12">
        <f>SUM($H$3:H82)</f>
        <v>5115725.482597947</v>
      </c>
      <c r="J82" s="4">
        <f t="shared" si="11"/>
        <v>18516531.122936066</v>
      </c>
    </row>
    <row r="83" spans="1:10" ht="14.25">
      <c r="A83" s="8">
        <v>81</v>
      </c>
      <c r="B83" s="5">
        <f t="shared" si="6"/>
        <v>42522</v>
      </c>
      <c r="C83" s="6">
        <f t="shared" si="7"/>
        <v>0.035</v>
      </c>
      <c r="D83" s="4">
        <f t="shared" si="8"/>
        <v>144989.9294957735</v>
      </c>
      <c r="E83" s="12">
        <f>SUM($D$3:D83)</f>
        <v>11744184.28915766</v>
      </c>
      <c r="F83" s="4">
        <f t="shared" si="9"/>
        <v>90983.38038720997</v>
      </c>
      <c r="G83" s="12">
        <f>SUM($F$3:F83)</f>
        <v>6574452.257451145</v>
      </c>
      <c r="H83" s="4">
        <f t="shared" si="10"/>
        <v>54006.54910856354</v>
      </c>
      <c r="I83" s="12">
        <f>SUM($H$3:H83)</f>
        <v>5169732.031706511</v>
      </c>
      <c r="J83" s="4">
        <f t="shared" si="11"/>
        <v>18425547.742548857</v>
      </c>
    </row>
    <row r="84" spans="1:10" ht="14.25">
      <c r="A84" s="8">
        <v>82</v>
      </c>
      <c r="B84" s="5">
        <f t="shared" si="6"/>
        <v>42552</v>
      </c>
      <c r="C84" s="6">
        <f t="shared" si="7"/>
        <v>0.035</v>
      </c>
      <c r="D84" s="4">
        <f t="shared" si="8"/>
        <v>144989.9294957735</v>
      </c>
      <c r="E84" s="12">
        <f>SUM($D$3:D84)</f>
        <v>11889174.218653435</v>
      </c>
      <c r="F84" s="4">
        <f t="shared" si="9"/>
        <v>91248.74858000601</v>
      </c>
      <c r="G84" s="12">
        <f>SUM($F$3:F84)</f>
        <v>6665701.006031151</v>
      </c>
      <c r="H84" s="4">
        <f t="shared" si="10"/>
        <v>53741.1809157675</v>
      </c>
      <c r="I84" s="12">
        <f>SUM($H$3:H84)</f>
        <v>5223473.212622278</v>
      </c>
      <c r="J84" s="4">
        <f t="shared" si="11"/>
        <v>18334298.993968852</v>
      </c>
    </row>
    <row r="85" spans="1:10" ht="14.25">
      <c r="A85" s="8">
        <v>83</v>
      </c>
      <c r="B85" s="5">
        <f t="shared" si="6"/>
        <v>42583</v>
      </c>
      <c r="C85" s="6">
        <f t="shared" si="7"/>
        <v>0.035</v>
      </c>
      <c r="D85" s="4">
        <f t="shared" si="8"/>
        <v>144989.9294957735</v>
      </c>
      <c r="E85" s="12">
        <f>SUM($D$3:D85)</f>
        <v>12034164.14814921</v>
      </c>
      <c r="F85" s="4">
        <f t="shared" si="9"/>
        <v>91514.89076336435</v>
      </c>
      <c r="G85" s="12">
        <f>SUM($F$3:F85)</f>
        <v>6757215.896794516</v>
      </c>
      <c r="H85" s="4">
        <f t="shared" si="10"/>
        <v>53475.03873240916</v>
      </c>
      <c r="I85" s="12">
        <f>SUM($H$3:H85)</f>
        <v>5276948.251354688</v>
      </c>
      <c r="J85" s="4">
        <f t="shared" si="11"/>
        <v>18242784.103205487</v>
      </c>
    </row>
    <row r="86" spans="1:10" ht="14.25">
      <c r="A86" s="8">
        <v>84</v>
      </c>
      <c r="B86" s="5">
        <f t="shared" si="6"/>
        <v>42614</v>
      </c>
      <c r="C86" s="6">
        <f t="shared" si="7"/>
        <v>0.035</v>
      </c>
      <c r="D86" s="4">
        <f t="shared" si="8"/>
        <v>144989.9294957735</v>
      </c>
      <c r="E86" s="12">
        <f>SUM($D$3:D86)</f>
        <v>12179154.077644983</v>
      </c>
      <c r="F86" s="4">
        <f t="shared" si="9"/>
        <v>91781.80919475752</v>
      </c>
      <c r="G86" s="12">
        <f>SUM($F$3:F86)</f>
        <v>6848997.705989273</v>
      </c>
      <c r="H86" s="4">
        <f t="shared" si="10"/>
        <v>53208.120301016</v>
      </c>
      <c r="I86" s="12">
        <f>SUM($H$3:H86)</f>
        <v>5330156.3716557035</v>
      </c>
      <c r="J86" s="4">
        <f t="shared" si="11"/>
        <v>18151002.29401073</v>
      </c>
    </row>
    <row r="87" spans="1:10" ht="14.25">
      <c r="A87" s="8">
        <v>85</v>
      </c>
      <c r="B87" s="5">
        <f t="shared" si="6"/>
        <v>42644</v>
      </c>
      <c r="C87" s="6">
        <f t="shared" si="7"/>
        <v>0.035</v>
      </c>
      <c r="D87" s="4">
        <f t="shared" si="8"/>
        <v>144989.9294957735</v>
      </c>
      <c r="E87" s="12">
        <f>SUM($D$3:D87)</f>
        <v>12324144.007140758</v>
      </c>
      <c r="F87" s="4">
        <f t="shared" si="9"/>
        <v>92049.50613824223</v>
      </c>
      <c r="G87" s="12">
        <f>SUM($F$3:F87)</f>
        <v>6941047.212127515</v>
      </c>
      <c r="H87" s="4">
        <f t="shared" si="10"/>
        <v>52940.42335753129</v>
      </c>
      <c r="I87" s="12">
        <f>SUM($H$3:H87)</f>
        <v>5383096.795013235</v>
      </c>
      <c r="J87" s="4">
        <f t="shared" si="11"/>
        <v>18058952.787872486</v>
      </c>
    </row>
    <row r="88" spans="1:10" ht="14.25">
      <c r="A88" s="8">
        <v>86</v>
      </c>
      <c r="B88" s="5">
        <f t="shared" si="6"/>
        <v>42675</v>
      </c>
      <c r="C88" s="6">
        <f t="shared" si="7"/>
        <v>0.035</v>
      </c>
      <c r="D88" s="4">
        <f t="shared" si="8"/>
        <v>144989.9294957735</v>
      </c>
      <c r="E88" s="12">
        <f>SUM($D$3:D88)</f>
        <v>12469133.936636532</v>
      </c>
      <c r="F88" s="4">
        <f t="shared" si="9"/>
        <v>92317.98386447877</v>
      </c>
      <c r="G88" s="12">
        <f>SUM($F$3:F88)</f>
        <v>7033365.195991994</v>
      </c>
      <c r="H88" s="4">
        <f t="shared" si="10"/>
        <v>52671.94563129475</v>
      </c>
      <c r="I88" s="12">
        <f>SUM($H$3:H88)</f>
        <v>5435768.740644529</v>
      </c>
      <c r="J88" s="4">
        <f t="shared" si="11"/>
        <v>17966634.804008007</v>
      </c>
    </row>
    <row r="89" spans="1:10" ht="14.25">
      <c r="A89" s="8">
        <v>87</v>
      </c>
      <c r="B89" s="5">
        <f t="shared" si="6"/>
        <v>42705</v>
      </c>
      <c r="C89" s="6">
        <f t="shared" si="7"/>
        <v>0.035</v>
      </c>
      <c r="D89" s="4">
        <f t="shared" si="8"/>
        <v>144989.9294957735</v>
      </c>
      <c r="E89" s="12">
        <f>SUM($D$3:D89)</f>
        <v>12614123.866132306</v>
      </c>
      <c r="F89" s="4">
        <f t="shared" si="9"/>
        <v>92587.24465075016</v>
      </c>
      <c r="G89" s="12">
        <f>SUM($F$3:F89)</f>
        <v>7125952.440642744</v>
      </c>
      <c r="H89" s="4">
        <f t="shared" si="10"/>
        <v>52402.68484502336</v>
      </c>
      <c r="I89" s="12">
        <f>SUM($H$3:H89)</f>
        <v>5488171.425489553</v>
      </c>
      <c r="J89" s="4">
        <f t="shared" si="11"/>
        <v>17874047.559357256</v>
      </c>
    </row>
    <row r="90" spans="1:10" ht="14.25">
      <c r="A90" s="8">
        <v>88</v>
      </c>
      <c r="B90" s="5">
        <f t="shared" si="6"/>
        <v>42736</v>
      </c>
      <c r="C90" s="6">
        <f t="shared" si="7"/>
        <v>0.035</v>
      </c>
      <c r="D90" s="4">
        <f t="shared" si="8"/>
        <v>144989.9294957735</v>
      </c>
      <c r="E90" s="12">
        <f>SUM($D$3:D90)</f>
        <v>12759113.79562808</v>
      </c>
      <c r="F90" s="4">
        <f t="shared" si="9"/>
        <v>92857.29078098151</v>
      </c>
      <c r="G90" s="12">
        <f>SUM($F$3:F90)</f>
        <v>7218809.731423725</v>
      </c>
      <c r="H90" s="4">
        <f t="shared" si="10"/>
        <v>52132.638714792</v>
      </c>
      <c r="I90" s="12">
        <f>SUM($H$3:H90)</f>
        <v>5540304.064204345</v>
      </c>
      <c r="J90" s="4">
        <f t="shared" si="11"/>
        <v>17781190.268576276</v>
      </c>
    </row>
    <row r="91" spans="1:10" ht="14.25">
      <c r="A91" s="8">
        <v>89</v>
      </c>
      <c r="B91" s="5">
        <f t="shared" si="6"/>
        <v>42767</v>
      </c>
      <c r="C91" s="6">
        <f t="shared" si="7"/>
        <v>0.035</v>
      </c>
      <c r="D91" s="4">
        <f t="shared" si="8"/>
        <v>144989.9294957735</v>
      </c>
      <c r="E91" s="12">
        <f>SUM($D$3:D91)</f>
        <v>12904103.725123854</v>
      </c>
      <c r="F91" s="4">
        <f t="shared" si="9"/>
        <v>93128.12454575938</v>
      </c>
      <c r="G91" s="12">
        <f>SUM($F$3:F91)</f>
        <v>7311937.855969485</v>
      </c>
      <c r="H91" s="4">
        <f t="shared" si="10"/>
        <v>51861.80495001414</v>
      </c>
      <c r="I91" s="12">
        <f>SUM($H$3:H91)</f>
        <v>5592165.869154359</v>
      </c>
      <c r="J91" s="4">
        <f t="shared" si="11"/>
        <v>17688062.144030515</v>
      </c>
    </row>
    <row r="92" spans="1:10" ht="14.25">
      <c r="A92" s="8">
        <v>90</v>
      </c>
      <c r="B92" s="5">
        <f t="shared" si="6"/>
        <v>42795</v>
      </c>
      <c r="C92" s="6">
        <f t="shared" si="7"/>
        <v>0.035</v>
      </c>
      <c r="D92" s="4">
        <f t="shared" si="8"/>
        <v>144989.9294957735</v>
      </c>
      <c r="E92" s="12">
        <f>SUM($D$3:D92)</f>
        <v>13049093.654619629</v>
      </c>
      <c r="F92" s="4">
        <f t="shared" si="9"/>
        <v>93399.74824235117</v>
      </c>
      <c r="G92" s="12">
        <f>SUM($F$3:F92)</f>
        <v>7405337.604211836</v>
      </c>
      <c r="H92" s="4">
        <f t="shared" si="10"/>
        <v>51590.18125342234</v>
      </c>
      <c r="I92" s="12">
        <f>SUM($H$3:H92)</f>
        <v>5643756.050407781</v>
      </c>
      <c r="J92" s="4">
        <f t="shared" si="11"/>
        <v>17594662.395788163</v>
      </c>
    </row>
    <row r="93" spans="1:10" ht="14.25">
      <c r="A93" s="8">
        <v>91</v>
      </c>
      <c r="B93" s="5">
        <f t="shared" si="6"/>
        <v>42826</v>
      </c>
      <c r="C93" s="6">
        <f t="shared" si="7"/>
        <v>0.035</v>
      </c>
      <c r="D93" s="4">
        <f t="shared" si="8"/>
        <v>144989.9294957735</v>
      </c>
      <c r="E93" s="12">
        <f>SUM($D$3:D93)</f>
        <v>13194083.584115403</v>
      </c>
      <c r="F93" s="4">
        <f t="shared" si="9"/>
        <v>93672.16417472469</v>
      </c>
      <c r="G93" s="12">
        <f>SUM($F$3:F93)</f>
        <v>7499009.7683865605</v>
      </c>
      <c r="H93" s="4">
        <f t="shared" si="10"/>
        <v>51317.76532104881</v>
      </c>
      <c r="I93" s="12">
        <f>SUM($H$3:H93)</f>
        <v>5695073.81572883</v>
      </c>
      <c r="J93" s="4">
        <f t="shared" si="11"/>
        <v>17500990.23161344</v>
      </c>
    </row>
    <row r="94" spans="1:10" ht="14.25">
      <c r="A94" s="8">
        <v>92</v>
      </c>
      <c r="B94" s="5">
        <f t="shared" si="6"/>
        <v>42856</v>
      </c>
      <c r="C94" s="6">
        <f t="shared" si="7"/>
        <v>0.035</v>
      </c>
      <c r="D94" s="4">
        <f t="shared" si="8"/>
        <v>144989.9294957735</v>
      </c>
      <c r="E94" s="12">
        <f>SUM($D$3:D94)</f>
        <v>13339073.513611177</v>
      </c>
      <c r="F94" s="4">
        <f t="shared" si="9"/>
        <v>93945.37465356765</v>
      </c>
      <c r="G94" s="12">
        <f>SUM($F$3:F94)</f>
        <v>7592955.143040128</v>
      </c>
      <c r="H94" s="4">
        <f t="shared" si="10"/>
        <v>51044.554842205864</v>
      </c>
      <c r="I94" s="12">
        <f>SUM($H$3:H94)</f>
        <v>5746118.370571036</v>
      </c>
      <c r="J94" s="4">
        <f t="shared" si="11"/>
        <v>17407044.856959872</v>
      </c>
    </row>
    <row r="95" spans="1:10" ht="14.25">
      <c r="A95" s="8">
        <v>93</v>
      </c>
      <c r="B95" s="5">
        <f t="shared" si="6"/>
        <v>42887</v>
      </c>
      <c r="C95" s="6">
        <f t="shared" si="7"/>
        <v>0.035</v>
      </c>
      <c r="D95" s="4">
        <f t="shared" si="8"/>
        <v>144989.9294957735</v>
      </c>
      <c r="E95" s="12">
        <f>SUM($D$3:D95)</f>
        <v>13484063.443106951</v>
      </c>
      <c r="F95" s="4">
        <f t="shared" si="9"/>
        <v>94219.3819963072</v>
      </c>
      <c r="G95" s="12">
        <f>SUM($F$3:F95)</f>
        <v>7687174.525036436</v>
      </c>
      <c r="H95" s="4">
        <f t="shared" si="10"/>
        <v>50770.5474994663</v>
      </c>
      <c r="I95" s="12">
        <f>SUM($H$3:H95)</f>
        <v>5796888.918070503</v>
      </c>
      <c r="J95" s="4">
        <f t="shared" si="11"/>
        <v>17312825.474963564</v>
      </c>
    </row>
    <row r="96" spans="1:10" ht="14.25">
      <c r="A96" s="8">
        <v>94</v>
      </c>
      <c r="B96" s="5">
        <f t="shared" si="6"/>
        <v>42917</v>
      </c>
      <c r="C96" s="6">
        <f t="shared" si="7"/>
        <v>0.035</v>
      </c>
      <c r="D96" s="4">
        <f t="shared" si="8"/>
        <v>144989.9294957735</v>
      </c>
      <c r="E96" s="12">
        <f>SUM($D$3:D96)</f>
        <v>13629053.372602725</v>
      </c>
      <c r="F96" s="4">
        <f t="shared" si="9"/>
        <v>94494.18852712977</v>
      </c>
      <c r="G96" s="12">
        <f>SUM($F$3:F96)</f>
        <v>7781668.713563565</v>
      </c>
      <c r="H96" s="4">
        <f t="shared" si="10"/>
        <v>50495.74096864374</v>
      </c>
      <c r="I96" s="12">
        <f>SUM($H$3:H96)</f>
        <v>5847384.659039146</v>
      </c>
      <c r="J96" s="4">
        <f t="shared" si="11"/>
        <v>17218331.286436435</v>
      </c>
    </row>
    <row r="97" spans="1:10" ht="14.25">
      <c r="A97" s="8">
        <v>95</v>
      </c>
      <c r="B97" s="5">
        <f t="shared" si="6"/>
        <v>42948</v>
      </c>
      <c r="C97" s="6">
        <f t="shared" si="7"/>
        <v>0.035</v>
      </c>
      <c r="D97" s="4">
        <f t="shared" si="8"/>
        <v>144989.9294957735</v>
      </c>
      <c r="E97" s="12">
        <f>SUM($D$3:D97)</f>
        <v>13774043.3020985</v>
      </c>
      <c r="F97" s="4">
        <f t="shared" si="9"/>
        <v>94769.79657700058</v>
      </c>
      <c r="G97" s="12">
        <f>SUM($F$3:F97)</f>
        <v>7876438.510140566</v>
      </c>
      <c r="H97" s="4">
        <f t="shared" si="10"/>
        <v>50220.132918772935</v>
      </c>
      <c r="I97" s="12">
        <f>SUM($H$3:H97)</f>
        <v>5897604.7919579195</v>
      </c>
      <c r="J97" s="4">
        <f t="shared" si="11"/>
        <v>17123561.489859436</v>
      </c>
    </row>
    <row r="98" spans="1:10" ht="14.25">
      <c r="A98" s="8">
        <v>96</v>
      </c>
      <c r="B98" s="5">
        <f t="shared" si="6"/>
        <v>42979</v>
      </c>
      <c r="C98" s="6">
        <f t="shared" si="7"/>
        <v>0.035</v>
      </c>
      <c r="D98" s="4">
        <f t="shared" si="8"/>
        <v>144989.9294957735</v>
      </c>
      <c r="E98" s="12">
        <f>SUM($D$3:D98)</f>
        <v>13919033.231594274</v>
      </c>
      <c r="F98" s="4">
        <f t="shared" si="9"/>
        <v>95046.2084836835</v>
      </c>
      <c r="G98" s="12">
        <f>SUM($F$3:F98)</f>
        <v>7971484.71862425</v>
      </c>
      <c r="H98" s="4">
        <f t="shared" si="10"/>
        <v>49943.72101209002</v>
      </c>
      <c r="I98" s="12">
        <f>SUM($H$3:H98)</f>
        <v>5947548.51297001</v>
      </c>
      <c r="J98" s="4">
        <f t="shared" si="11"/>
        <v>17028515.28137575</v>
      </c>
    </row>
    <row r="99" spans="1:10" ht="14.25">
      <c r="A99" s="8">
        <v>97</v>
      </c>
      <c r="B99" s="5">
        <f t="shared" si="6"/>
        <v>43009</v>
      </c>
      <c r="C99" s="6">
        <f t="shared" si="7"/>
        <v>0.035</v>
      </c>
      <c r="D99" s="4">
        <f t="shared" si="8"/>
        <v>144989.9294957735</v>
      </c>
      <c r="E99" s="12">
        <f>SUM($D$3:D99)</f>
        <v>14064023.161090048</v>
      </c>
      <c r="F99" s="4">
        <f t="shared" si="9"/>
        <v>95323.42659176089</v>
      </c>
      <c r="G99" s="12">
        <f>SUM($F$3:F99)</f>
        <v>8066808.1452160105</v>
      </c>
      <c r="H99" s="4">
        <f t="shared" si="10"/>
        <v>49666.50290401262</v>
      </c>
      <c r="I99" s="12">
        <f>SUM($H$3:H99)</f>
        <v>5997215.015874023</v>
      </c>
      <c r="J99" s="4">
        <f t="shared" si="11"/>
        <v>16933191.85478399</v>
      </c>
    </row>
    <row r="100" spans="1:10" ht="14.25">
      <c r="A100" s="8">
        <v>98</v>
      </c>
      <c r="B100" s="5">
        <f t="shared" si="6"/>
        <v>43040</v>
      </c>
      <c r="C100" s="6">
        <f t="shared" si="7"/>
        <v>0.035</v>
      </c>
      <c r="D100" s="4">
        <f t="shared" si="8"/>
        <v>144989.9294957735</v>
      </c>
      <c r="E100" s="12">
        <f>SUM($D$3:D100)</f>
        <v>14209013.090585822</v>
      </c>
      <c r="F100" s="4">
        <f t="shared" si="9"/>
        <v>95601.45325265353</v>
      </c>
      <c r="G100" s="12">
        <f>SUM($F$3:F100)</f>
        <v>8162409.598468664</v>
      </c>
      <c r="H100" s="4">
        <f t="shared" si="10"/>
        <v>49388.47624311998</v>
      </c>
      <c r="I100" s="12">
        <f>SUM($H$3:H100)</f>
        <v>6046603.492117142</v>
      </c>
      <c r="J100" s="4">
        <f t="shared" si="11"/>
        <v>16837590.401531335</v>
      </c>
    </row>
    <row r="101" spans="1:10" ht="14.25">
      <c r="A101" s="8">
        <v>99</v>
      </c>
      <c r="B101" s="5">
        <f t="shared" si="6"/>
        <v>43070</v>
      </c>
      <c r="C101" s="6">
        <f t="shared" si="7"/>
        <v>0.035</v>
      </c>
      <c r="D101" s="4">
        <f t="shared" si="8"/>
        <v>144989.9294957735</v>
      </c>
      <c r="E101" s="12">
        <f>SUM($D$3:D101)</f>
        <v>14354003.020081596</v>
      </c>
      <c r="F101" s="4">
        <f t="shared" si="9"/>
        <v>95880.29082464045</v>
      </c>
      <c r="G101" s="12">
        <f>SUM($F$3:F101)</f>
        <v>8258289.889293305</v>
      </c>
      <c r="H101" s="4">
        <f t="shared" si="10"/>
        <v>49109.63867113306</v>
      </c>
      <c r="I101" s="12">
        <f>SUM($H$3:H101)</f>
        <v>6095713.130788275</v>
      </c>
      <c r="J101" s="4">
        <f t="shared" si="11"/>
        <v>16741710.110706694</v>
      </c>
    </row>
    <row r="102" spans="1:10" ht="14.25">
      <c r="A102" s="8">
        <v>100</v>
      </c>
      <c r="B102" s="5">
        <f t="shared" si="6"/>
        <v>43101</v>
      </c>
      <c r="C102" s="6">
        <f t="shared" si="7"/>
        <v>0.035</v>
      </c>
      <c r="D102" s="4">
        <f t="shared" si="8"/>
        <v>144989.9294957735</v>
      </c>
      <c r="E102" s="12">
        <f>SUM($D$3:D102)</f>
        <v>14498992.94957737</v>
      </c>
      <c r="F102" s="4">
        <f t="shared" si="9"/>
        <v>96159.94167287898</v>
      </c>
      <c r="G102" s="12">
        <f>SUM($F$3:F102)</f>
        <v>8354449.830966184</v>
      </c>
      <c r="H102" s="4">
        <f t="shared" si="10"/>
        <v>48829.98782289453</v>
      </c>
      <c r="I102" s="12">
        <f>SUM($H$3:H102)</f>
        <v>6144543.11861117</v>
      </c>
      <c r="J102" s="4">
        <f t="shared" si="11"/>
        <v>16645550.169033816</v>
      </c>
    </row>
    <row r="103" spans="1:10" ht="14.25">
      <c r="A103" s="8">
        <v>101</v>
      </c>
      <c r="B103" s="5">
        <f t="shared" si="6"/>
        <v>43132</v>
      </c>
      <c r="C103" s="6">
        <f t="shared" si="7"/>
        <v>0.035</v>
      </c>
      <c r="D103" s="4">
        <f t="shared" si="8"/>
        <v>144989.9294957735</v>
      </c>
      <c r="E103" s="12">
        <f>SUM($D$3:D103)</f>
        <v>14643982.879073145</v>
      </c>
      <c r="F103" s="4">
        <f t="shared" si="9"/>
        <v>96440.40816942489</v>
      </c>
      <c r="G103" s="12">
        <f>SUM($F$3:F103)</f>
        <v>8450890.239135608</v>
      </c>
      <c r="H103" s="4">
        <f t="shared" si="10"/>
        <v>48549.52132634863</v>
      </c>
      <c r="I103" s="12">
        <f>SUM($H$3:H103)</f>
        <v>6193092.639937518</v>
      </c>
      <c r="J103" s="4">
        <f t="shared" si="11"/>
        <v>16549109.760864392</v>
      </c>
    </row>
    <row r="104" spans="1:10" ht="14.25">
      <c r="A104" s="8">
        <v>102</v>
      </c>
      <c r="B104" s="5">
        <f t="shared" si="6"/>
        <v>43160</v>
      </c>
      <c r="C104" s="6">
        <f t="shared" si="7"/>
        <v>0.035</v>
      </c>
      <c r="D104" s="4">
        <f t="shared" si="8"/>
        <v>144989.9294957735</v>
      </c>
      <c r="E104" s="12">
        <f>SUM($D$3:D104)</f>
        <v>14788972.80856892</v>
      </c>
      <c r="F104" s="4">
        <f t="shared" si="9"/>
        <v>96721.69269325235</v>
      </c>
      <c r="G104" s="12">
        <f>SUM($F$3:F104)</f>
        <v>8547611.93182886</v>
      </c>
      <c r="H104" s="4">
        <f t="shared" si="10"/>
        <v>48268.236802521154</v>
      </c>
      <c r="I104" s="12">
        <f>SUM($H$3:H104)</f>
        <v>6241360.876740039</v>
      </c>
      <c r="J104" s="4">
        <f t="shared" si="11"/>
        <v>16452388.06817114</v>
      </c>
    </row>
    <row r="105" spans="1:10" ht="14.25">
      <c r="A105" s="8">
        <v>103</v>
      </c>
      <c r="B105" s="5">
        <f t="shared" si="6"/>
        <v>43191</v>
      </c>
      <c r="C105" s="6">
        <f t="shared" si="7"/>
        <v>0.035</v>
      </c>
      <c r="D105" s="4">
        <f t="shared" si="8"/>
        <v>144989.9294957735</v>
      </c>
      <c r="E105" s="12">
        <f>SUM($D$3:D105)</f>
        <v>14933962.738064693</v>
      </c>
      <c r="F105" s="4">
        <f t="shared" si="9"/>
        <v>97003.79763027435</v>
      </c>
      <c r="G105" s="12">
        <f>SUM($F$3:F105)</f>
        <v>8644615.729459135</v>
      </c>
      <c r="H105" s="4">
        <f t="shared" si="10"/>
        <v>47986.13186549916</v>
      </c>
      <c r="I105" s="12">
        <f>SUM($H$3:H105)</f>
        <v>6289347.008605539</v>
      </c>
      <c r="J105" s="4">
        <f t="shared" si="11"/>
        <v>16355384.270540865</v>
      </c>
    </row>
    <row r="106" spans="1:10" ht="14.25">
      <c r="A106" s="8">
        <v>104</v>
      </c>
      <c r="B106" s="5">
        <f t="shared" si="6"/>
        <v>43221</v>
      </c>
      <c r="C106" s="6">
        <f t="shared" si="7"/>
        <v>0.035</v>
      </c>
      <c r="D106" s="4">
        <f t="shared" si="8"/>
        <v>144989.9294957735</v>
      </c>
      <c r="E106" s="12">
        <f>SUM($D$3:D106)</f>
        <v>15078952.667560467</v>
      </c>
      <c r="F106" s="4">
        <f t="shared" si="9"/>
        <v>97286.72537336266</v>
      </c>
      <c r="G106" s="12">
        <f>SUM($F$3:F106)</f>
        <v>8741902.454832498</v>
      </c>
      <c r="H106" s="4">
        <f t="shared" si="10"/>
        <v>47703.20412241086</v>
      </c>
      <c r="I106" s="12">
        <f>SUM($H$3:H106)</f>
        <v>6337050.21272795</v>
      </c>
      <c r="J106" s="4">
        <f t="shared" si="11"/>
        <v>16258097.545167502</v>
      </c>
    </row>
    <row r="107" spans="1:10" ht="14.25">
      <c r="A107" s="8">
        <v>105</v>
      </c>
      <c r="B107" s="5">
        <f t="shared" si="6"/>
        <v>43252</v>
      </c>
      <c r="C107" s="6">
        <f t="shared" si="7"/>
        <v>0.035</v>
      </c>
      <c r="D107" s="4">
        <f t="shared" si="8"/>
        <v>144989.9294957735</v>
      </c>
      <c r="E107" s="12">
        <f>SUM($D$3:D107)</f>
        <v>15223942.597056242</v>
      </c>
      <c r="F107" s="4">
        <f t="shared" si="9"/>
        <v>97570.47832236829</v>
      </c>
      <c r="G107" s="12">
        <f>SUM($F$3:F107)</f>
        <v>8839472.933154866</v>
      </c>
      <c r="H107" s="4">
        <f t="shared" si="10"/>
        <v>47419.45117340522</v>
      </c>
      <c r="I107" s="12">
        <f>SUM($H$3:H107)</f>
        <v>6384469.663901355</v>
      </c>
      <c r="J107" s="4">
        <f t="shared" si="11"/>
        <v>16160527.066845134</v>
      </c>
    </row>
    <row r="108" spans="1:10" ht="14.25">
      <c r="A108" s="8">
        <v>106</v>
      </c>
      <c r="B108" s="5">
        <f t="shared" si="6"/>
        <v>43282</v>
      </c>
      <c r="C108" s="6">
        <f t="shared" si="7"/>
        <v>0.035</v>
      </c>
      <c r="D108" s="4">
        <f t="shared" si="8"/>
        <v>144989.9294957735</v>
      </c>
      <c r="E108" s="12">
        <f>SUM($D$3:D108)</f>
        <v>15368932.526552016</v>
      </c>
      <c r="F108" s="4">
        <f t="shared" si="9"/>
        <v>97855.05888414188</v>
      </c>
      <c r="G108" s="12">
        <f>SUM($F$3:F108)</f>
        <v>8937327.992039008</v>
      </c>
      <c r="H108" s="4">
        <f t="shared" si="10"/>
        <v>47134.87061163164</v>
      </c>
      <c r="I108" s="12">
        <f>SUM($H$3:H108)</f>
        <v>6431604.534512986</v>
      </c>
      <c r="J108" s="4">
        <f t="shared" si="11"/>
        <v>16062672.007960992</v>
      </c>
    </row>
    <row r="109" spans="1:10" ht="14.25">
      <c r="A109" s="8">
        <v>107</v>
      </c>
      <c r="B109" s="5">
        <f t="shared" si="6"/>
        <v>43313</v>
      </c>
      <c r="C109" s="6">
        <f t="shared" si="7"/>
        <v>0.035</v>
      </c>
      <c r="D109" s="4">
        <f t="shared" si="8"/>
        <v>144989.9294957735</v>
      </c>
      <c r="E109" s="12">
        <f>SUM($D$3:D109)</f>
        <v>15513922.45604779</v>
      </c>
      <c r="F109" s="4">
        <f t="shared" si="9"/>
        <v>98140.46947255396</v>
      </c>
      <c r="G109" s="12">
        <f>SUM($F$3:F109)</f>
        <v>9035468.461511562</v>
      </c>
      <c r="H109" s="4">
        <f t="shared" si="10"/>
        <v>46849.46002321956</v>
      </c>
      <c r="I109" s="12">
        <f>SUM($H$3:H109)</f>
        <v>6478453.994536206</v>
      </c>
      <c r="J109" s="4">
        <f t="shared" si="11"/>
        <v>15964531.538488438</v>
      </c>
    </row>
    <row r="110" spans="1:10" ht="14.25">
      <c r="A110" s="8">
        <v>108</v>
      </c>
      <c r="B110" s="5">
        <f t="shared" si="6"/>
        <v>43344</v>
      </c>
      <c r="C110" s="6">
        <f t="shared" si="7"/>
        <v>0.035</v>
      </c>
      <c r="D110" s="4">
        <f t="shared" si="8"/>
        <v>144989.9294957735</v>
      </c>
      <c r="E110" s="12">
        <f>SUM($D$3:D110)</f>
        <v>15658912.385543564</v>
      </c>
      <c r="F110" s="4">
        <f t="shared" si="9"/>
        <v>98426.71250851557</v>
      </c>
      <c r="G110" s="12">
        <f>SUM($F$3:F110)</f>
        <v>9133895.174020078</v>
      </c>
      <c r="H110" s="4">
        <f t="shared" si="10"/>
        <v>46563.21698725795</v>
      </c>
      <c r="I110" s="12">
        <f>SUM($H$3:H110)</f>
        <v>6525017.211523464</v>
      </c>
      <c r="J110" s="4">
        <f t="shared" si="11"/>
        <v>15866104.825979922</v>
      </c>
    </row>
    <row r="111" spans="1:10" ht="14.25">
      <c r="A111" s="8">
        <v>109</v>
      </c>
      <c r="B111" s="5">
        <f t="shared" si="6"/>
        <v>43374</v>
      </c>
      <c r="C111" s="6">
        <f t="shared" si="7"/>
        <v>0.035</v>
      </c>
      <c r="D111" s="4">
        <f t="shared" si="8"/>
        <v>144989.9294957735</v>
      </c>
      <c r="E111" s="12">
        <f>SUM($D$3:D111)</f>
        <v>15803902.315039339</v>
      </c>
      <c r="F111" s="4">
        <f t="shared" si="9"/>
        <v>98713.79041999872</v>
      </c>
      <c r="G111" s="12">
        <f>SUM($F$3:F111)</f>
        <v>9232608.964440078</v>
      </c>
      <c r="H111" s="4">
        <f t="shared" si="10"/>
        <v>46276.13907577478</v>
      </c>
      <c r="I111" s="12">
        <f>SUM($H$3:H111)</f>
        <v>6571293.350599239</v>
      </c>
      <c r="J111" s="4">
        <f t="shared" si="11"/>
        <v>15767391.035559922</v>
      </c>
    </row>
    <row r="112" spans="1:10" ht="14.25">
      <c r="A112" s="8">
        <v>110</v>
      </c>
      <c r="B112" s="5">
        <f t="shared" si="6"/>
        <v>43405</v>
      </c>
      <c r="C112" s="6">
        <f t="shared" si="7"/>
        <v>0.035</v>
      </c>
      <c r="D112" s="4">
        <f t="shared" si="8"/>
        <v>144989.9294957735</v>
      </c>
      <c r="E112" s="12">
        <f>SUM($D$3:D112)</f>
        <v>15948892.244535113</v>
      </c>
      <c r="F112" s="4">
        <f t="shared" si="9"/>
        <v>99001.70564205706</v>
      </c>
      <c r="G112" s="12">
        <f>SUM($F$3:F112)</f>
        <v>9331610.670082135</v>
      </c>
      <c r="H112" s="4">
        <f t="shared" si="10"/>
        <v>45988.223853716445</v>
      </c>
      <c r="I112" s="12">
        <f>SUM($H$3:H112)</f>
        <v>6617281.574452955</v>
      </c>
      <c r="J112" s="4">
        <f t="shared" si="11"/>
        <v>15668389.329917865</v>
      </c>
    </row>
    <row r="113" spans="1:10" ht="14.25">
      <c r="A113" s="8">
        <v>111</v>
      </c>
      <c r="B113" s="5">
        <f t="shared" si="6"/>
        <v>43435</v>
      </c>
      <c r="C113" s="6">
        <f t="shared" si="7"/>
        <v>0.035</v>
      </c>
      <c r="D113" s="4">
        <f t="shared" si="8"/>
        <v>144989.9294957735</v>
      </c>
      <c r="E113" s="12">
        <f>SUM($D$3:D113)</f>
        <v>16093882.174030887</v>
      </c>
      <c r="F113" s="4">
        <f t="shared" si="9"/>
        <v>99290.4606168464</v>
      </c>
      <c r="G113" s="12">
        <f>SUM($F$3:F113)</f>
        <v>9430901.13069898</v>
      </c>
      <c r="H113" s="4">
        <f t="shared" si="10"/>
        <v>45699.46887892711</v>
      </c>
      <c r="I113" s="12">
        <f>SUM($H$3:H113)</f>
        <v>6662981.043331882</v>
      </c>
      <c r="J113" s="4">
        <f t="shared" si="11"/>
        <v>15569098.86930102</v>
      </c>
    </row>
    <row r="114" spans="1:10" ht="14.25">
      <c r="A114" s="8">
        <v>112</v>
      </c>
      <c r="B114" s="5">
        <f t="shared" si="6"/>
        <v>43466</v>
      </c>
      <c r="C114" s="6">
        <f t="shared" si="7"/>
        <v>0.035</v>
      </c>
      <c r="D114" s="4">
        <f t="shared" si="8"/>
        <v>144989.9294957735</v>
      </c>
      <c r="E114" s="12">
        <f>SUM($D$3:D114)</f>
        <v>16238872.103526661</v>
      </c>
      <c r="F114" s="4">
        <f t="shared" si="9"/>
        <v>99580.05779364554</v>
      </c>
      <c r="G114" s="12">
        <f>SUM($F$3:F114)</f>
        <v>9530481.188492626</v>
      </c>
      <c r="H114" s="4">
        <f t="shared" si="10"/>
        <v>45409.87170212797</v>
      </c>
      <c r="I114" s="12">
        <f>SUM($H$3:H114)</f>
        <v>6708390.91503401</v>
      </c>
      <c r="J114" s="4">
        <f t="shared" si="11"/>
        <v>15469518.811507374</v>
      </c>
    </row>
    <row r="115" spans="1:10" ht="14.25">
      <c r="A115" s="8">
        <v>113</v>
      </c>
      <c r="B115" s="5">
        <f t="shared" si="6"/>
        <v>43497</v>
      </c>
      <c r="C115" s="6">
        <f t="shared" si="7"/>
        <v>0.035</v>
      </c>
      <c r="D115" s="4">
        <f t="shared" si="8"/>
        <v>144989.9294957735</v>
      </c>
      <c r="E115" s="12">
        <f>SUM($D$3:D115)</f>
        <v>16383862.033022435</v>
      </c>
      <c r="F115" s="4">
        <f t="shared" si="9"/>
        <v>99870.499628877</v>
      </c>
      <c r="G115" s="12">
        <f>SUM($F$3:F115)</f>
        <v>9630351.688121503</v>
      </c>
      <c r="H115" s="4">
        <f t="shared" si="10"/>
        <v>45119.42986689651</v>
      </c>
      <c r="I115" s="12">
        <f>SUM($H$3:H115)</f>
        <v>6753510.344900907</v>
      </c>
      <c r="J115" s="4">
        <f t="shared" si="11"/>
        <v>15369648.311878497</v>
      </c>
    </row>
    <row r="116" spans="1:10" ht="14.25">
      <c r="A116" s="8">
        <v>114</v>
      </c>
      <c r="B116" s="5">
        <f t="shared" si="6"/>
        <v>43525</v>
      </c>
      <c r="C116" s="6">
        <f t="shared" si="7"/>
        <v>0.035</v>
      </c>
      <c r="D116" s="4">
        <f t="shared" si="8"/>
        <v>144989.9294957735</v>
      </c>
      <c r="E116" s="12">
        <f>SUM($D$3:D116)</f>
        <v>16528851.96251821</v>
      </c>
      <c r="F116" s="4">
        <f t="shared" si="9"/>
        <v>100161.78858612789</v>
      </c>
      <c r="G116" s="12">
        <f>SUM($F$3:F116)</f>
        <v>9730513.476707632</v>
      </c>
      <c r="H116" s="4">
        <f t="shared" si="10"/>
        <v>44828.14090964562</v>
      </c>
      <c r="I116" s="12">
        <f>SUM($H$3:H116)</f>
        <v>6798338.485810553</v>
      </c>
      <c r="J116" s="4">
        <f t="shared" si="11"/>
        <v>15269486.523292368</v>
      </c>
    </row>
    <row r="117" spans="1:10" ht="14.25">
      <c r="A117" s="8">
        <v>115</v>
      </c>
      <c r="B117" s="5">
        <f t="shared" si="6"/>
        <v>43556</v>
      </c>
      <c r="C117" s="6">
        <f t="shared" si="7"/>
        <v>0.035</v>
      </c>
      <c r="D117" s="4">
        <f t="shared" si="8"/>
        <v>144989.9294957735</v>
      </c>
      <c r="E117" s="12">
        <f>SUM($D$3:D117)</f>
        <v>16673841.892013984</v>
      </c>
      <c r="F117" s="4">
        <f t="shared" si="9"/>
        <v>100453.92713617077</v>
      </c>
      <c r="G117" s="12">
        <f>SUM($F$3:F117)</f>
        <v>9830967.403843803</v>
      </c>
      <c r="H117" s="4">
        <f t="shared" si="10"/>
        <v>44536.002359602746</v>
      </c>
      <c r="I117" s="12">
        <f>SUM($H$3:H117)</f>
        <v>6842874.488170155</v>
      </c>
      <c r="J117" s="4">
        <f t="shared" si="11"/>
        <v>15169032.596156197</v>
      </c>
    </row>
    <row r="118" spans="1:10" ht="14.25">
      <c r="A118" s="8">
        <v>116</v>
      </c>
      <c r="B118" s="5">
        <f t="shared" si="6"/>
        <v>43586</v>
      </c>
      <c r="C118" s="6">
        <f t="shared" si="7"/>
        <v>0.035</v>
      </c>
      <c r="D118" s="4">
        <f t="shared" si="8"/>
        <v>144989.9294957735</v>
      </c>
      <c r="E118" s="12">
        <f>SUM($D$3:D118)</f>
        <v>16818831.821509756</v>
      </c>
      <c r="F118" s="4">
        <f t="shared" si="9"/>
        <v>100746.91775698459</v>
      </c>
      <c r="G118" s="12">
        <f>SUM($F$3:F118)</f>
        <v>9931714.321600787</v>
      </c>
      <c r="H118" s="4">
        <f t="shared" si="10"/>
        <v>44243.01173878891</v>
      </c>
      <c r="I118" s="12">
        <f>SUM($H$3:H118)</f>
        <v>6887117.499908945</v>
      </c>
      <c r="J118" s="4">
        <f t="shared" si="11"/>
        <v>15068285.678399213</v>
      </c>
    </row>
    <row r="119" spans="1:10" ht="14.25">
      <c r="A119" s="8">
        <v>117</v>
      </c>
      <c r="B119" s="5">
        <f t="shared" si="6"/>
        <v>43617</v>
      </c>
      <c r="C119" s="6">
        <f t="shared" si="7"/>
        <v>0.035</v>
      </c>
      <c r="D119" s="4">
        <f t="shared" si="8"/>
        <v>144989.9294957735</v>
      </c>
      <c r="E119" s="12">
        <f>SUM($D$3:D119)</f>
        <v>16963821.75100553</v>
      </c>
      <c r="F119" s="4">
        <f t="shared" si="9"/>
        <v>101040.76293377581</v>
      </c>
      <c r="G119" s="12">
        <f>SUM($F$3:F119)</f>
        <v>10032755.084534563</v>
      </c>
      <c r="H119" s="4">
        <f t="shared" si="10"/>
        <v>43949.16656199771</v>
      </c>
      <c r="I119" s="12">
        <f>SUM($H$3:H119)</f>
        <v>6931066.666470942</v>
      </c>
      <c r="J119" s="4">
        <f t="shared" si="11"/>
        <v>14967244.915465437</v>
      </c>
    </row>
    <row r="120" spans="1:10" ht="14.25">
      <c r="A120" s="8">
        <v>118</v>
      </c>
      <c r="B120" s="5">
        <f t="shared" si="6"/>
        <v>43647</v>
      </c>
      <c r="C120" s="6">
        <f t="shared" si="7"/>
        <v>0.035</v>
      </c>
      <c r="D120" s="4">
        <f t="shared" si="8"/>
        <v>144989.9294957735</v>
      </c>
      <c r="E120" s="12">
        <f>SUM($D$3:D120)</f>
        <v>17108811.680501305</v>
      </c>
      <c r="F120" s="4">
        <f t="shared" si="9"/>
        <v>101335.46515899932</v>
      </c>
      <c r="G120" s="12">
        <f>SUM($F$3:F120)</f>
        <v>10134090.549693562</v>
      </c>
      <c r="H120" s="4">
        <f t="shared" si="10"/>
        <v>43654.464336774196</v>
      </c>
      <c r="I120" s="12">
        <f>SUM($H$3:H120)</f>
        <v>6974721.130807716</v>
      </c>
      <c r="J120" s="4">
        <f t="shared" si="11"/>
        <v>14865909.450306438</v>
      </c>
    </row>
    <row r="121" spans="1:10" ht="14.25">
      <c r="A121" s="8">
        <v>119</v>
      </c>
      <c r="B121" s="5">
        <f t="shared" si="6"/>
        <v>43678</v>
      </c>
      <c r="C121" s="6">
        <f t="shared" si="7"/>
        <v>0.035</v>
      </c>
      <c r="D121" s="4">
        <f t="shared" si="8"/>
        <v>144989.9294957735</v>
      </c>
      <c r="E121" s="12">
        <f>SUM($D$3:D121)</f>
        <v>17253801.60999708</v>
      </c>
      <c r="F121" s="4">
        <f t="shared" si="9"/>
        <v>101631.02693237973</v>
      </c>
      <c r="G121" s="12">
        <f>SUM($F$3:F121)</f>
        <v>10235721.576625941</v>
      </c>
      <c r="H121" s="4">
        <f t="shared" si="10"/>
        <v>43358.90256339378</v>
      </c>
      <c r="I121" s="12">
        <f>SUM($H$3:H121)</f>
        <v>7018080.03337111</v>
      </c>
      <c r="J121" s="4">
        <f t="shared" si="11"/>
        <v>14764278.423374059</v>
      </c>
    </row>
    <row r="122" spans="1:10" ht="14.25">
      <c r="A122" s="8">
        <v>120</v>
      </c>
      <c r="B122" s="5">
        <f t="shared" si="6"/>
        <v>43709</v>
      </c>
      <c r="C122" s="6">
        <f t="shared" si="7"/>
        <v>0.035</v>
      </c>
      <c r="D122" s="4">
        <f t="shared" si="8"/>
        <v>144989.9294957735</v>
      </c>
      <c r="E122" s="12">
        <f>SUM($D$3:D122)</f>
        <v>17398791.539492853</v>
      </c>
      <c r="F122" s="4">
        <f t="shared" si="9"/>
        <v>101927.4507609325</v>
      </c>
      <c r="G122" s="12">
        <f>SUM($F$3:F122)</f>
        <v>10337649.027386874</v>
      </c>
      <c r="H122" s="4">
        <f t="shared" si="10"/>
        <v>43062.47873484101</v>
      </c>
      <c r="I122" s="12">
        <f>SUM($H$3:H122)</f>
        <v>7061142.512105951</v>
      </c>
      <c r="J122" s="4">
        <f t="shared" si="11"/>
        <v>14662350.972613126</v>
      </c>
    </row>
    <row r="123" spans="1:10" ht="14.25">
      <c r="A123" s="8">
        <v>121</v>
      </c>
      <c r="B123" s="5">
        <f t="shared" si="6"/>
        <v>43739</v>
      </c>
      <c r="C123" s="6">
        <f t="shared" si="7"/>
        <v>0.035</v>
      </c>
      <c r="D123" s="4">
        <f t="shared" si="8"/>
        <v>144989.9294957735</v>
      </c>
      <c r="E123" s="12">
        <f>SUM($D$3:D123)</f>
        <v>17543781.468988627</v>
      </c>
      <c r="F123" s="4">
        <f t="shared" si="9"/>
        <v>102224.73915898523</v>
      </c>
      <c r="G123" s="12">
        <f>SUM($F$3:F123)</f>
        <v>10439873.76654586</v>
      </c>
      <c r="H123" s="4">
        <f t="shared" si="10"/>
        <v>42765.190336788284</v>
      </c>
      <c r="I123" s="12">
        <f>SUM($H$3:H123)</f>
        <v>7103907.702442739</v>
      </c>
      <c r="J123" s="4">
        <f t="shared" si="11"/>
        <v>14560126.23345414</v>
      </c>
    </row>
    <row r="124" spans="1:10" ht="14.25">
      <c r="A124" s="8">
        <v>122</v>
      </c>
      <c r="B124" s="5">
        <f t="shared" si="6"/>
        <v>43770</v>
      </c>
      <c r="C124" s="6">
        <f t="shared" si="7"/>
        <v>0.035</v>
      </c>
      <c r="D124" s="4">
        <f t="shared" si="8"/>
        <v>144989.9294957735</v>
      </c>
      <c r="E124" s="12">
        <f>SUM($D$3:D124)</f>
        <v>17688771.3984844</v>
      </c>
      <c r="F124" s="4">
        <f t="shared" si="9"/>
        <v>102522.89464819894</v>
      </c>
      <c r="G124" s="12">
        <f>SUM($F$3:F124)</f>
        <v>10542396.661194058</v>
      </c>
      <c r="H124" s="4">
        <f t="shared" si="10"/>
        <v>42467.03484757458</v>
      </c>
      <c r="I124" s="12">
        <f>SUM($H$3:H124)</f>
        <v>7146374.7372903135</v>
      </c>
      <c r="J124" s="4">
        <f t="shared" si="11"/>
        <v>14457603.338805942</v>
      </c>
    </row>
    <row r="125" spans="1:10" ht="14.25">
      <c r="A125" s="8">
        <v>123</v>
      </c>
      <c r="B125" s="5">
        <f t="shared" si="6"/>
        <v>43800</v>
      </c>
      <c r="C125" s="6">
        <f t="shared" si="7"/>
        <v>0.035</v>
      </c>
      <c r="D125" s="4">
        <f t="shared" si="8"/>
        <v>144989.9294957735</v>
      </c>
      <c r="E125" s="12">
        <f>SUM($D$3:D125)</f>
        <v>17833761.327980176</v>
      </c>
      <c r="F125" s="4">
        <f t="shared" si="9"/>
        <v>102821.91975758951</v>
      </c>
      <c r="G125" s="12">
        <f>SUM($F$3:F125)</f>
        <v>10645218.580951648</v>
      </c>
      <c r="H125" s="4">
        <f t="shared" si="10"/>
        <v>42168.009738184</v>
      </c>
      <c r="I125" s="12">
        <f>SUM($H$3:H125)</f>
        <v>7188542.747028497</v>
      </c>
      <c r="J125" s="4">
        <f t="shared" si="11"/>
        <v>14354781.419048352</v>
      </c>
    </row>
    <row r="126" spans="1:10" ht="14.25">
      <c r="A126" s="8">
        <v>124</v>
      </c>
      <c r="B126" s="5">
        <f t="shared" si="6"/>
        <v>43831</v>
      </c>
      <c r="C126" s="6">
        <f t="shared" si="7"/>
        <v>0.035</v>
      </c>
      <c r="D126" s="4">
        <f t="shared" si="8"/>
        <v>144989.9294957735</v>
      </c>
      <c r="E126" s="12">
        <f>SUM($D$3:D126)</f>
        <v>17978751.25747595</v>
      </c>
      <c r="F126" s="4">
        <f t="shared" si="9"/>
        <v>103121.81702354914</v>
      </c>
      <c r="G126" s="12">
        <f>SUM($F$3:F126)</f>
        <v>10748340.397975197</v>
      </c>
      <c r="H126" s="4">
        <f t="shared" si="10"/>
        <v>41868.11247222436</v>
      </c>
      <c r="I126" s="12">
        <f>SUM($H$3:H126)</f>
        <v>7230410.859500721</v>
      </c>
      <c r="J126" s="4">
        <f t="shared" si="11"/>
        <v>14251659.602024803</v>
      </c>
    </row>
    <row r="127" spans="1:10" ht="14.25">
      <c r="A127" s="8">
        <v>125</v>
      </c>
      <c r="B127" s="5">
        <f t="shared" si="6"/>
        <v>43862</v>
      </c>
      <c r="C127" s="6">
        <f t="shared" si="7"/>
        <v>0.035</v>
      </c>
      <c r="D127" s="4">
        <f t="shared" si="8"/>
        <v>144989.9294957735</v>
      </c>
      <c r="E127" s="12">
        <f>SUM($D$3:D127)</f>
        <v>18123741.186971724</v>
      </c>
      <c r="F127" s="4">
        <f t="shared" si="9"/>
        <v>103422.58898986783</v>
      </c>
      <c r="G127" s="12">
        <f>SUM($F$3:F127)</f>
        <v>10851762.986965064</v>
      </c>
      <c r="H127" s="4">
        <f t="shared" si="10"/>
        <v>41567.340505905675</v>
      </c>
      <c r="I127" s="12">
        <f>SUM($H$3:H127)</f>
        <v>7271978.200006627</v>
      </c>
      <c r="J127" s="4">
        <f t="shared" si="11"/>
        <v>14148237.013034936</v>
      </c>
    </row>
    <row r="128" spans="1:10" ht="14.25">
      <c r="A128" s="8">
        <v>126</v>
      </c>
      <c r="B128" s="5">
        <f t="shared" si="6"/>
        <v>43891</v>
      </c>
      <c r="C128" s="6">
        <f t="shared" si="7"/>
        <v>0.035</v>
      </c>
      <c r="D128" s="4">
        <f t="shared" si="8"/>
        <v>144989.9294957735</v>
      </c>
      <c r="E128" s="12">
        <f>SUM($D$3:D128)</f>
        <v>18268731.1164675</v>
      </c>
      <c r="F128" s="4">
        <f t="shared" si="9"/>
        <v>103724.23820775494</v>
      </c>
      <c r="G128" s="12">
        <f>SUM($F$3:F128)</f>
        <v>10955487.22517282</v>
      </c>
      <c r="H128" s="4">
        <f t="shared" si="10"/>
        <v>41265.69128801856</v>
      </c>
      <c r="I128" s="12">
        <f>SUM($H$3:H128)</f>
        <v>7313243.891294645</v>
      </c>
      <c r="J128" s="4">
        <f t="shared" si="11"/>
        <v>14044512.77482718</v>
      </c>
    </row>
    <row r="129" spans="1:10" ht="14.25">
      <c r="A129" s="8">
        <v>127</v>
      </c>
      <c r="B129" s="5">
        <f t="shared" si="6"/>
        <v>43922</v>
      </c>
      <c r="C129" s="6">
        <f t="shared" si="7"/>
        <v>0.035</v>
      </c>
      <c r="D129" s="4">
        <f t="shared" si="8"/>
        <v>144989.9294957735</v>
      </c>
      <c r="E129" s="12">
        <f>SUM($D$3:D129)</f>
        <v>18413721.045963272</v>
      </c>
      <c r="F129" s="4">
        <f t="shared" si="9"/>
        <v>104026.7672358609</v>
      </c>
      <c r="G129" s="12">
        <f>SUM($F$3:F129)</f>
        <v>11059513.99240868</v>
      </c>
      <c r="H129" s="4">
        <f t="shared" si="10"/>
        <v>40963.16225991261</v>
      </c>
      <c r="I129" s="12">
        <f>SUM($H$3:H129)</f>
        <v>7354207.053554558</v>
      </c>
      <c r="J129" s="4">
        <f t="shared" si="11"/>
        <v>13940486.00759132</v>
      </c>
    </row>
    <row r="130" spans="1:10" ht="14.25">
      <c r="A130" s="8">
        <v>128</v>
      </c>
      <c r="B130" s="5">
        <f t="shared" si="6"/>
        <v>43952</v>
      </c>
      <c r="C130" s="6">
        <f t="shared" si="7"/>
        <v>0.035</v>
      </c>
      <c r="D130" s="4">
        <f t="shared" si="8"/>
        <v>144989.9294957735</v>
      </c>
      <c r="E130" s="12">
        <f>SUM($D$3:D130)</f>
        <v>18558710.975459047</v>
      </c>
      <c r="F130" s="4">
        <f t="shared" si="9"/>
        <v>104330.17864029882</v>
      </c>
      <c r="G130" s="12">
        <f>SUM($F$3:F130)</f>
        <v>11163844.171048978</v>
      </c>
      <c r="H130" s="4">
        <f t="shared" si="10"/>
        <v>40659.75085547469</v>
      </c>
      <c r="I130" s="12">
        <f>SUM($H$3:H130)</f>
        <v>7394866.804410033</v>
      </c>
      <c r="J130" s="4">
        <f t="shared" si="11"/>
        <v>13836155.828951022</v>
      </c>
    </row>
    <row r="131" spans="1:10" ht="14.25">
      <c r="A131" s="8">
        <v>129</v>
      </c>
      <c r="B131" s="5">
        <f aca="true" t="shared" si="12" ref="B131:B194">DATE(YEAR(B130),MONTH(B130)+1,DAY(B130))</f>
        <v>43983</v>
      </c>
      <c r="C131" s="6">
        <f aca="true" t="shared" si="13" ref="C131:C194">C130</f>
        <v>0.035</v>
      </c>
      <c r="D131" s="4">
        <f aca="true" t="shared" si="14" ref="D131:D194">-PMT(C131/12,MAX(A$1:A$65536),$J$2)</f>
        <v>144989.9294957735</v>
      </c>
      <c r="E131" s="12">
        <f>SUM($D$3:D131)</f>
        <v>18703700.90495482</v>
      </c>
      <c r="F131" s="4">
        <f aca="true" t="shared" si="15" ref="F131:F194">D131-H131</f>
        <v>104634.47499466635</v>
      </c>
      <c r="G131" s="12">
        <f>SUM($F$3:F131)</f>
        <v>11268478.646043645</v>
      </c>
      <c r="H131" s="4">
        <f aca="true" t="shared" si="16" ref="H131:H194">J130*C131/12</f>
        <v>40355.45450110715</v>
      </c>
      <c r="I131" s="12">
        <f>SUM($H$3:H131)</f>
        <v>7435222.25891114</v>
      </c>
      <c r="J131" s="4">
        <f aca="true" t="shared" si="17" ref="J131:J194">J130-F131</f>
        <v>13731521.353956355</v>
      </c>
    </row>
    <row r="132" spans="1:10" ht="14.25">
      <c r="A132" s="8">
        <v>130</v>
      </c>
      <c r="B132" s="5">
        <f t="shared" si="12"/>
        <v>44013</v>
      </c>
      <c r="C132" s="6">
        <f t="shared" si="13"/>
        <v>0.035</v>
      </c>
      <c r="D132" s="4">
        <f t="shared" si="14"/>
        <v>144989.9294957735</v>
      </c>
      <c r="E132" s="12">
        <f>SUM($D$3:D132)</f>
        <v>18848690.834450595</v>
      </c>
      <c r="F132" s="4">
        <f t="shared" si="15"/>
        <v>104939.65888006747</v>
      </c>
      <c r="G132" s="12">
        <f>SUM($F$3:F132)</f>
        <v>11373418.304923713</v>
      </c>
      <c r="H132" s="4">
        <f t="shared" si="16"/>
        <v>40050.27061570604</v>
      </c>
      <c r="I132" s="12">
        <f>SUM($H$3:H132)</f>
        <v>7475272.5295268465</v>
      </c>
      <c r="J132" s="4">
        <f t="shared" si="17"/>
        <v>13626581.695076287</v>
      </c>
    </row>
    <row r="133" spans="1:10" ht="14.25">
      <c r="A133" s="8">
        <v>131</v>
      </c>
      <c r="B133" s="5">
        <f t="shared" si="12"/>
        <v>44044</v>
      </c>
      <c r="C133" s="6">
        <f t="shared" si="13"/>
        <v>0.035</v>
      </c>
      <c r="D133" s="4">
        <f t="shared" si="14"/>
        <v>144989.9294957735</v>
      </c>
      <c r="E133" s="12">
        <f>SUM($D$3:D133)</f>
        <v>18993680.76394637</v>
      </c>
      <c r="F133" s="4">
        <f t="shared" si="15"/>
        <v>105245.73288513435</v>
      </c>
      <c r="G133" s="12">
        <f>SUM($F$3:F133)</f>
        <v>11478664.037808847</v>
      </c>
      <c r="H133" s="4">
        <f t="shared" si="16"/>
        <v>39744.19661063917</v>
      </c>
      <c r="I133" s="12">
        <f>SUM($H$3:H133)</f>
        <v>7515016.726137485</v>
      </c>
      <c r="J133" s="4">
        <f t="shared" si="17"/>
        <v>13521335.962191153</v>
      </c>
    </row>
    <row r="134" spans="1:10" ht="14.25">
      <c r="A134" s="8">
        <v>132</v>
      </c>
      <c r="B134" s="5">
        <f t="shared" si="12"/>
        <v>44075</v>
      </c>
      <c r="C134" s="6">
        <f t="shared" si="13"/>
        <v>0.035</v>
      </c>
      <c r="D134" s="4">
        <f t="shared" si="14"/>
        <v>144989.9294957735</v>
      </c>
      <c r="E134" s="12">
        <f>SUM($D$3:D134)</f>
        <v>19138670.693442143</v>
      </c>
      <c r="F134" s="4">
        <f t="shared" si="15"/>
        <v>105552.69960604931</v>
      </c>
      <c r="G134" s="12">
        <f>SUM($F$3:F134)</f>
        <v>11584216.737414896</v>
      </c>
      <c r="H134" s="4">
        <f t="shared" si="16"/>
        <v>39437.2298897242</v>
      </c>
      <c r="I134" s="12">
        <f>SUM($H$3:H134)</f>
        <v>7554453.95602721</v>
      </c>
      <c r="J134" s="4">
        <f t="shared" si="17"/>
        <v>13415783.262585104</v>
      </c>
    </row>
    <row r="135" spans="1:10" ht="14.25">
      <c r="A135" s="8">
        <v>133</v>
      </c>
      <c r="B135" s="5">
        <f t="shared" si="12"/>
        <v>44105</v>
      </c>
      <c r="C135" s="6">
        <f t="shared" si="13"/>
        <v>0.035</v>
      </c>
      <c r="D135" s="4">
        <f t="shared" si="14"/>
        <v>144989.9294957735</v>
      </c>
      <c r="E135" s="12">
        <f>SUM($D$3:D135)</f>
        <v>19283660.622937918</v>
      </c>
      <c r="F135" s="4">
        <f t="shared" si="15"/>
        <v>105860.56164656696</v>
      </c>
      <c r="G135" s="12">
        <f>SUM($F$3:F135)</f>
        <v>11690077.299061464</v>
      </c>
      <c r="H135" s="4">
        <f t="shared" si="16"/>
        <v>39129.36784920656</v>
      </c>
      <c r="I135" s="12">
        <f>SUM($H$3:H135)</f>
        <v>7593583.323876416</v>
      </c>
      <c r="J135" s="4">
        <f t="shared" si="17"/>
        <v>13309922.700938536</v>
      </c>
    </row>
    <row r="136" spans="1:10" ht="14.25">
      <c r="A136" s="8">
        <v>134</v>
      </c>
      <c r="B136" s="5">
        <f t="shared" si="12"/>
        <v>44136</v>
      </c>
      <c r="C136" s="6">
        <f t="shared" si="13"/>
        <v>0.035</v>
      </c>
      <c r="D136" s="4">
        <f t="shared" si="14"/>
        <v>144989.9294957735</v>
      </c>
      <c r="E136" s="12">
        <f>SUM($D$3:D136)</f>
        <v>19428650.552433692</v>
      </c>
      <c r="F136" s="4">
        <f t="shared" si="15"/>
        <v>106169.3216180361</v>
      </c>
      <c r="G136" s="12">
        <f>SUM($F$3:F136)</f>
        <v>11796246.6206795</v>
      </c>
      <c r="H136" s="4">
        <f t="shared" si="16"/>
        <v>38820.6078777374</v>
      </c>
      <c r="I136" s="12">
        <f>SUM($H$3:H136)</f>
        <v>7632403.931754154</v>
      </c>
      <c r="J136" s="4">
        <f t="shared" si="17"/>
        <v>13203753.3793205</v>
      </c>
    </row>
    <row r="137" spans="1:10" ht="14.25">
      <c r="A137" s="8">
        <v>135</v>
      </c>
      <c r="B137" s="5">
        <f t="shared" si="12"/>
        <v>44166</v>
      </c>
      <c r="C137" s="6">
        <f t="shared" si="13"/>
        <v>0.035</v>
      </c>
      <c r="D137" s="4">
        <f t="shared" si="14"/>
        <v>144989.9294957735</v>
      </c>
      <c r="E137" s="12">
        <f>SUM($D$3:D137)</f>
        <v>19573640.481929466</v>
      </c>
      <c r="F137" s="4">
        <f t="shared" si="15"/>
        <v>106478.98213942205</v>
      </c>
      <c r="G137" s="12">
        <f>SUM($F$3:F137)</f>
        <v>11902725.602818921</v>
      </c>
      <c r="H137" s="4">
        <f t="shared" si="16"/>
        <v>38510.94735635146</v>
      </c>
      <c r="I137" s="12">
        <f>SUM($H$3:H137)</f>
        <v>7670914.879110506</v>
      </c>
      <c r="J137" s="4">
        <f t="shared" si="17"/>
        <v>13097274.397181079</v>
      </c>
    </row>
    <row r="138" spans="1:10" ht="14.25">
      <c r="A138" s="8">
        <v>136</v>
      </c>
      <c r="B138" s="5">
        <f t="shared" si="12"/>
        <v>44197</v>
      </c>
      <c r="C138" s="6">
        <f t="shared" si="13"/>
        <v>0.035</v>
      </c>
      <c r="D138" s="4">
        <f t="shared" si="14"/>
        <v>144989.9294957735</v>
      </c>
      <c r="E138" s="12">
        <f>SUM($D$3:D138)</f>
        <v>19718630.41142524</v>
      </c>
      <c r="F138" s="4">
        <f t="shared" si="15"/>
        <v>106789.5458373287</v>
      </c>
      <c r="G138" s="12">
        <f>SUM($F$3:F138)</f>
        <v>12009515.148656249</v>
      </c>
      <c r="H138" s="4">
        <f t="shared" si="16"/>
        <v>38200.383658444815</v>
      </c>
      <c r="I138" s="12">
        <f>SUM($H$3:H138)</f>
        <v>7709115.26276895</v>
      </c>
      <c r="J138" s="4">
        <f t="shared" si="17"/>
        <v>12990484.851343751</v>
      </c>
    </row>
    <row r="139" spans="1:10" ht="14.25">
      <c r="A139" s="8">
        <v>137</v>
      </c>
      <c r="B139" s="5">
        <f t="shared" si="12"/>
        <v>44228</v>
      </c>
      <c r="C139" s="6">
        <f t="shared" si="13"/>
        <v>0.035</v>
      </c>
      <c r="D139" s="4">
        <f t="shared" si="14"/>
        <v>144989.9294957735</v>
      </c>
      <c r="E139" s="12">
        <f>SUM($D$3:D139)</f>
        <v>19863620.340921015</v>
      </c>
      <c r="F139" s="4">
        <f t="shared" si="15"/>
        <v>107101.0153460209</v>
      </c>
      <c r="G139" s="12">
        <f>SUM($F$3:F139)</f>
        <v>12116616.16400227</v>
      </c>
      <c r="H139" s="4">
        <f t="shared" si="16"/>
        <v>37888.91414975261</v>
      </c>
      <c r="I139" s="12">
        <f>SUM($H$3:H139)</f>
        <v>7747004.176918703</v>
      </c>
      <c r="J139" s="4">
        <f t="shared" si="17"/>
        <v>12883383.83599773</v>
      </c>
    </row>
    <row r="140" spans="1:10" ht="14.25">
      <c r="A140" s="8">
        <v>138</v>
      </c>
      <c r="B140" s="5">
        <f t="shared" si="12"/>
        <v>44256</v>
      </c>
      <c r="C140" s="6">
        <f t="shared" si="13"/>
        <v>0.035</v>
      </c>
      <c r="D140" s="4">
        <f t="shared" si="14"/>
        <v>144989.9294957735</v>
      </c>
      <c r="E140" s="12">
        <f>SUM($D$3:D140)</f>
        <v>20008610.27041679</v>
      </c>
      <c r="F140" s="4">
        <f t="shared" si="15"/>
        <v>107413.3933074468</v>
      </c>
      <c r="G140" s="12">
        <f>SUM($F$3:F140)</f>
        <v>12224029.557309717</v>
      </c>
      <c r="H140" s="4">
        <f t="shared" si="16"/>
        <v>37576.53618832672</v>
      </c>
      <c r="I140" s="12">
        <f>SUM($H$3:H140)</f>
        <v>7784580.71310703</v>
      </c>
      <c r="J140" s="4">
        <f t="shared" si="17"/>
        <v>12775970.442690283</v>
      </c>
    </row>
    <row r="141" spans="1:10" ht="14.25">
      <c r="A141" s="8">
        <v>139</v>
      </c>
      <c r="B141" s="5">
        <f t="shared" si="12"/>
        <v>44287</v>
      </c>
      <c r="C141" s="6">
        <f t="shared" si="13"/>
        <v>0.035</v>
      </c>
      <c r="D141" s="4">
        <f t="shared" si="14"/>
        <v>144989.9294957735</v>
      </c>
      <c r="E141" s="12">
        <f>SUM($D$3:D141)</f>
        <v>20153600.199912563</v>
      </c>
      <c r="F141" s="4">
        <f t="shared" si="15"/>
        <v>107726.68237126019</v>
      </c>
      <c r="G141" s="12">
        <f>SUM($F$3:F141)</f>
        <v>12331756.239680978</v>
      </c>
      <c r="H141" s="4">
        <f t="shared" si="16"/>
        <v>37263.24712451333</v>
      </c>
      <c r="I141" s="12">
        <f>SUM($H$3:H141)</f>
        <v>7821843.9602315435</v>
      </c>
      <c r="J141" s="4">
        <f t="shared" si="17"/>
        <v>12668243.760319022</v>
      </c>
    </row>
    <row r="142" spans="1:10" ht="14.25">
      <c r="A142" s="8">
        <v>140</v>
      </c>
      <c r="B142" s="5">
        <f t="shared" si="12"/>
        <v>44317</v>
      </c>
      <c r="C142" s="6">
        <f t="shared" si="13"/>
        <v>0.035</v>
      </c>
      <c r="D142" s="4">
        <f t="shared" si="14"/>
        <v>144989.9294957735</v>
      </c>
      <c r="E142" s="12">
        <f>SUM($D$3:D142)</f>
        <v>20298590.129408337</v>
      </c>
      <c r="F142" s="4">
        <f t="shared" si="15"/>
        <v>108040.88519484302</v>
      </c>
      <c r="G142" s="12">
        <f>SUM($F$3:F142)</f>
        <v>12439797.124875821</v>
      </c>
      <c r="H142" s="4">
        <f t="shared" si="16"/>
        <v>36949.04430093049</v>
      </c>
      <c r="I142" s="12">
        <f>SUM($H$3:H142)</f>
        <v>7858793.004532474</v>
      </c>
      <c r="J142" s="4">
        <f t="shared" si="17"/>
        <v>12560202.875124179</v>
      </c>
    </row>
    <row r="143" spans="1:10" ht="14.25">
      <c r="A143" s="8">
        <v>141</v>
      </c>
      <c r="B143" s="5">
        <f t="shared" si="12"/>
        <v>44348</v>
      </c>
      <c r="C143" s="6">
        <f t="shared" si="13"/>
        <v>0.035</v>
      </c>
      <c r="D143" s="4">
        <f t="shared" si="14"/>
        <v>144989.9294957735</v>
      </c>
      <c r="E143" s="12">
        <f>SUM($D$3:D143)</f>
        <v>20443580.05890411</v>
      </c>
      <c r="F143" s="4">
        <f t="shared" si="15"/>
        <v>108356.00444332798</v>
      </c>
      <c r="G143" s="12">
        <f>SUM($F$3:F143)</f>
        <v>12548153.12931915</v>
      </c>
      <c r="H143" s="4">
        <f t="shared" si="16"/>
        <v>36633.92505244553</v>
      </c>
      <c r="I143" s="12">
        <f>SUM($H$3:H143)</f>
        <v>7895426.9295849195</v>
      </c>
      <c r="J143" s="4">
        <f t="shared" si="17"/>
        <v>12451846.87068085</v>
      </c>
    </row>
    <row r="144" spans="1:10" ht="14.25">
      <c r="A144" s="8">
        <v>142</v>
      </c>
      <c r="B144" s="5">
        <f t="shared" si="12"/>
        <v>44378</v>
      </c>
      <c r="C144" s="6">
        <f t="shared" si="13"/>
        <v>0.035</v>
      </c>
      <c r="D144" s="4">
        <f t="shared" si="14"/>
        <v>144989.9294957735</v>
      </c>
      <c r="E144" s="12">
        <f>SUM($D$3:D144)</f>
        <v>20588569.988399886</v>
      </c>
      <c r="F144" s="4">
        <f t="shared" si="15"/>
        <v>108672.04278962102</v>
      </c>
      <c r="G144" s="12">
        <f>SUM($F$3:F144)</f>
        <v>12656825.172108771</v>
      </c>
      <c r="H144" s="4">
        <f t="shared" si="16"/>
        <v>36317.88670615249</v>
      </c>
      <c r="I144" s="12">
        <f>SUM($H$3:H144)</f>
        <v>7931744.816291072</v>
      </c>
      <c r="J144" s="4">
        <f t="shared" si="17"/>
        <v>12343174.827891229</v>
      </c>
    </row>
    <row r="145" spans="1:10" ht="14.25">
      <c r="A145" s="8">
        <v>143</v>
      </c>
      <c r="B145" s="5">
        <f t="shared" si="12"/>
        <v>44409</v>
      </c>
      <c r="C145" s="6">
        <f t="shared" si="13"/>
        <v>0.035</v>
      </c>
      <c r="D145" s="4">
        <f t="shared" si="14"/>
        <v>144989.9294957735</v>
      </c>
      <c r="E145" s="12">
        <f>SUM($D$3:D145)</f>
        <v>20733559.91789566</v>
      </c>
      <c r="F145" s="4">
        <f t="shared" si="15"/>
        <v>108989.00291442408</v>
      </c>
      <c r="G145" s="12">
        <f>SUM($F$3:F145)</f>
        <v>12765814.175023196</v>
      </c>
      <c r="H145" s="4">
        <f t="shared" si="16"/>
        <v>36000.92658134942</v>
      </c>
      <c r="I145" s="12">
        <f>SUM($H$3:H145)</f>
        <v>7967745.742872422</v>
      </c>
      <c r="J145" s="4">
        <f t="shared" si="17"/>
        <v>12234185.824976804</v>
      </c>
    </row>
    <row r="146" spans="1:10" ht="14.25">
      <c r="A146" s="8">
        <v>144</v>
      </c>
      <c r="B146" s="5">
        <f t="shared" si="12"/>
        <v>44440</v>
      </c>
      <c r="C146" s="6">
        <f t="shared" si="13"/>
        <v>0.035</v>
      </c>
      <c r="D146" s="4">
        <f t="shared" si="14"/>
        <v>144989.9294957735</v>
      </c>
      <c r="E146" s="12">
        <f>SUM($D$3:D146)</f>
        <v>20878549.847391434</v>
      </c>
      <c r="F146" s="4">
        <f t="shared" si="15"/>
        <v>109306.88750625783</v>
      </c>
      <c r="G146" s="12">
        <f>SUM($F$3:F146)</f>
        <v>12875121.062529454</v>
      </c>
      <c r="H146" s="4">
        <f t="shared" si="16"/>
        <v>35683.04198951568</v>
      </c>
      <c r="I146" s="12">
        <f>SUM($H$3:H146)</f>
        <v>8003428.784861937</v>
      </c>
      <c r="J146" s="4">
        <f t="shared" si="17"/>
        <v>12124878.937470546</v>
      </c>
    </row>
    <row r="147" spans="1:10" ht="14.25">
      <c r="A147" s="8">
        <v>145</v>
      </c>
      <c r="B147" s="5">
        <f t="shared" si="12"/>
        <v>44470</v>
      </c>
      <c r="C147" s="6">
        <f t="shared" si="13"/>
        <v>0.035</v>
      </c>
      <c r="D147" s="4">
        <f t="shared" si="14"/>
        <v>144989.9294957735</v>
      </c>
      <c r="E147" s="12">
        <f>SUM($D$3:D147)</f>
        <v>21023539.77688721</v>
      </c>
      <c r="F147" s="4">
        <f t="shared" si="15"/>
        <v>109625.6992614844</v>
      </c>
      <c r="G147" s="12">
        <f>SUM($F$3:F147)</f>
        <v>12984746.761790939</v>
      </c>
      <c r="H147" s="4">
        <f t="shared" si="16"/>
        <v>35364.2302342891</v>
      </c>
      <c r="I147" s="12">
        <f>SUM($H$3:H147)</f>
        <v>8038793.015096227</v>
      </c>
      <c r="J147" s="4">
        <f t="shared" si="17"/>
        <v>12015253.238209061</v>
      </c>
    </row>
    <row r="148" spans="1:10" ht="14.25">
      <c r="A148" s="8">
        <v>146</v>
      </c>
      <c r="B148" s="5">
        <f t="shared" si="12"/>
        <v>44501</v>
      </c>
      <c r="C148" s="6">
        <f t="shared" si="13"/>
        <v>0.035</v>
      </c>
      <c r="D148" s="4">
        <f t="shared" si="14"/>
        <v>144989.9294957735</v>
      </c>
      <c r="E148" s="12">
        <f>SUM($D$3:D148)</f>
        <v>21168529.706382982</v>
      </c>
      <c r="F148" s="4">
        <f t="shared" si="15"/>
        <v>109945.44088433041</v>
      </c>
      <c r="G148" s="12">
        <f>SUM($F$3:F148)</f>
        <v>13094692.20267527</v>
      </c>
      <c r="H148" s="4">
        <f t="shared" si="16"/>
        <v>35044.4886114431</v>
      </c>
      <c r="I148" s="12">
        <f>SUM($H$3:H148)</f>
        <v>8073837.50370767</v>
      </c>
      <c r="J148" s="4">
        <f t="shared" si="17"/>
        <v>11905307.79732473</v>
      </c>
    </row>
    <row r="149" spans="1:10" ht="14.25">
      <c r="A149" s="8">
        <v>147</v>
      </c>
      <c r="B149" s="5">
        <f t="shared" si="12"/>
        <v>44531</v>
      </c>
      <c r="C149" s="6">
        <f t="shared" si="13"/>
        <v>0.035</v>
      </c>
      <c r="D149" s="4">
        <f t="shared" si="14"/>
        <v>144989.9294957735</v>
      </c>
      <c r="E149" s="12">
        <f>SUM($D$3:D149)</f>
        <v>21313519.635878757</v>
      </c>
      <c r="F149" s="4">
        <f t="shared" si="15"/>
        <v>110266.1150869097</v>
      </c>
      <c r="G149" s="12">
        <f>SUM($F$3:F149)</f>
        <v>13204958.31776218</v>
      </c>
      <c r="H149" s="4">
        <f t="shared" si="16"/>
        <v>34723.8144088638</v>
      </c>
      <c r="I149" s="12">
        <f>SUM($H$3:H149)</f>
        <v>8108561.318116534</v>
      </c>
      <c r="J149" s="4">
        <f t="shared" si="17"/>
        <v>11795041.68223782</v>
      </c>
    </row>
    <row r="150" spans="1:10" ht="14.25">
      <c r="A150" s="8">
        <v>148</v>
      </c>
      <c r="B150" s="5">
        <f t="shared" si="12"/>
        <v>44562</v>
      </c>
      <c r="C150" s="6">
        <f t="shared" si="13"/>
        <v>0.035</v>
      </c>
      <c r="D150" s="4">
        <f t="shared" si="14"/>
        <v>144989.9294957735</v>
      </c>
      <c r="E150" s="12">
        <f>SUM($D$3:D150)</f>
        <v>21458509.56537453</v>
      </c>
      <c r="F150" s="4">
        <f t="shared" si="15"/>
        <v>110587.72458924653</v>
      </c>
      <c r="G150" s="12">
        <f>SUM($F$3:F150)</f>
        <v>13315546.042351427</v>
      </c>
      <c r="H150" s="4">
        <f t="shared" si="16"/>
        <v>34402.20490652698</v>
      </c>
      <c r="I150" s="12">
        <f>SUM($H$3:H150)</f>
        <v>8142963.5230230605</v>
      </c>
      <c r="J150" s="4">
        <f t="shared" si="17"/>
        <v>11684453.957648573</v>
      </c>
    </row>
    <row r="151" spans="1:10" ht="14.25">
      <c r="A151" s="8">
        <v>149</v>
      </c>
      <c r="B151" s="5">
        <f t="shared" si="12"/>
        <v>44593</v>
      </c>
      <c r="C151" s="6">
        <f t="shared" si="13"/>
        <v>0.035</v>
      </c>
      <c r="D151" s="4">
        <f t="shared" si="14"/>
        <v>144989.9294957735</v>
      </c>
      <c r="E151" s="12">
        <f>SUM($D$3:D151)</f>
        <v>21603499.494870305</v>
      </c>
      <c r="F151" s="4">
        <f t="shared" si="15"/>
        <v>110910.27211929849</v>
      </c>
      <c r="G151" s="12">
        <f>SUM($F$3:F151)</f>
        <v>13426456.314470725</v>
      </c>
      <c r="H151" s="4">
        <f t="shared" si="16"/>
        <v>34079.657376475014</v>
      </c>
      <c r="I151" s="12">
        <f>SUM($H$3:H151)</f>
        <v>8177043.180399535</v>
      </c>
      <c r="J151" s="4">
        <f t="shared" si="17"/>
        <v>11573543.685529275</v>
      </c>
    </row>
    <row r="152" spans="1:10" ht="14.25">
      <c r="A152" s="8">
        <v>150</v>
      </c>
      <c r="B152" s="5">
        <f t="shared" si="12"/>
        <v>44621</v>
      </c>
      <c r="C152" s="6">
        <f t="shared" si="13"/>
        <v>0.035</v>
      </c>
      <c r="D152" s="4">
        <f t="shared" si="14"/>
        <v>144989.9294957735</v>
      </c>
      <c r="E152" s="12">
        <f>SUM($D$3:D152)</f>
        <v>21748489.42436608</v>
      </c>
      <c r="F152" s="4">
        <f t="shared" si="15"/>
        <v>111233.76041297978</v>
      </c>
      <c r="G152" s="12">
        <f>SUM($F$3:F152)</f>
        <v>13537690.074883705</v>
      </c>
      <c r="H152" s="4">
        <f t="shared" si="16"/>
        <v>33756.16908279372</v>
      </c>
      <c r="I152" s="12">
        <f>SUM($H$3:H152)</f>
        <v>8210799.349482329</v>
      </c>
      <c r="J152" s="4">
        <f t="shared" si="17"/>
        <v>11462309.925116295</v>
      </c>
    </row>
    <row r="153" spans="1:10" ht="14.25">
      <c r="A153" s="8">
        <v>151</v>
      </c>
      <c r="B153" s="5">
        <f t="shared" si="12"/>
        <v>44652</v>
      </c>
      <c r="C153" s="6">
        <f t="shared" si="13"/>
        <v>0.035</v>
      </c>
      <c r="D153" s="4">
        <f t="shared" si="14"/>
        <v>144989.9294957735</v>
      </c>
      <c r="E153" s="12">
        <f>SUM($D$3:D153)</f>
        <v>21893479.353861853</v>
      </c>
      <c r="F153" s="4">
        <f t="shared" si="15"/>
        <v>111558.19221418432</v>
      </c>
      <c r="G153" s="12">
        <f>SUM($F$3:F153)</f>
        <v>13649248.267097889</v>
      </c>
      <c r="H153" s="4">
        <f t="shared" si="16"/>
        <v>33431.737281589194</v>
      </c>
      <c r="I153" s="12">
        <f>SUM($H$3:H153)</f>
        <v>8244231.0867639175</v>
      </c>
      <c r="J153" s="4">
        <f t="shared" si="17"/>
        <v>11350751.732902111</v>
      </c>
    </row>
    <row r="154" spans="1:10" ht="14.25">
      <c r="A154" s="8">
        <v>152</v>
      </c>
      <c r="B154" s="5">
        <f t="shared" si="12"/>
        <v>44682</v>
      </c>
      <c r="C154" s="6">
        <f t="shared" si="13"/>
        <v>0.035</v>
      </c>
      <c r="D154" s="4">
        <f t="shared" si="14"/>
        <v>144989.9294957735</v>
      </c>
      <c r="E154" s="12">
        <f>SUM($D$3:D154)</f>
        <v>22038469.283357628</v>
      </c>
      <c r="F154" s="4">
        <f t="shared" si="15"/>
        <v>111883.57027480903</v>
      </c>
      <c r="G154" s="12">
        <f>SUM($F$3:F154)</f>
        <v>13761131.837372698</v>
      </c>
      <c r="H154" s="4">
        <f t="shared" si="16"/>
        <v>33106.35922096449</v>
      </c>
      <c r="I154" s="12">
        <f>SUM($H$3:H154)</f>
        <v>8277337.445984882</v>
      </c>
      <c r="J154" s="4">
        <f t="shared" si="17"/>
        <v>11238868.162627302</v>
      </c>
    </row>
    <row r="155" spans="1:10" ht="14.25">
      <c r="A155" s="8">
        <v>153</v>
      </c>
      <c r="B155" s="5">
        <f t="shared" si="12"/>
        <v>44713</v>
      </c>
      <c r="C155" s="6">
        <f t="shared" si="13"/>
        <v>0.035</v>
      </c>
      <c r="D155" s="4">
        <f t="shared" si="14"/>
        <v>144989.9294957735</v>
      </c>
      <c r="E155" s="12">
        <f>SUM($D$3:D155)</f>
        <v>22183459.212853402</v>
      </c>
      <c r="F155" s="4">
        <f t="shared" si="15"/>
        <v>112209.8973547772</v>
      </c>
      <c r="G155" s="12">
        <f>SUM($F$3:F155)</f>
        <v>13873341.734727476</v>
      </c>
      <c r="H155" s="4">
        <f t="shared" si="16"/>
        <v>32780.0321409963</v>
      </c>
      <c r="I155" s="12">
        <f>SUM($H$3:H155)</f>
        <v>8310117.478125879</v>
      </c>
      <c r="J155" s="4">
        <f t="shared" si="17"/>
        <v>11126658.265272524</v>
      </c>
    </row>
    <row r="156" spans="1:10" ht="14.25">
      <c r="A156" s="8">
        <v>154</v>
      </c>
      <c r="B156" s="5">
        <f t="shared" si="12"/>
        <v>44743</v>
      </c>
      <c r="C156" s="6">
        <f t="shared" si="13"/>
        <v>0.035</v>
      </c>
      <c r="D156" s="4">
        <f t="shared" si="14"/>
        <v>144989.9294957735</v>
      </c>
      <c r="E156" s="12">
        <f>SUM($D$3:D156)</f>
        <v>22328449.142349176</v>
      </c>
      <c r="F156" s="4">
        <f t="shared" si="15"/>
        <v>112537.17622206199</v>
      </c>
      <c r="G156" s="12">
        <f>SUM($F$3:F156)</f>
        <v>13985878.910949538</v>
      </c>
      <c r="H156" s="4">
        <f t="shared" si="16"/>
        <v>32452.75327371153</v>
      </c>
      <c r="I156" s="12">
        <f>SUM($H$3:H156)</f>
        <v>8342570.23139959</v>
      </c>
      <c r="J156" s="4">
        <f t="shared" si="17"/>
        <v>11014121.089050462</v>
      </c>
    </row>
    <row r="157" spans="1:10" ht="14.25">
      <c r="A157" s="8">
        <v>155</v>
      </c>
      <c r="B157" s="5">
        <f t="shared" si="12"/>
        <v>44774</v>
      </c>
      <c r="C157" s="6">
        <f t="shared" si="13"/>
        <v>0.035</v>
      </c>
      <c r="D157" s="4">
        <f t="shared" si="14"/>
        <v>144989.9294957735</v>
      </c>
      <c r="E157" s="12">
        <f>SUM($D$3:D157)</f>
        <v>22473439.07184495</v>
      </c>
      <c r="F157" s="4">
        <f t="shared" si="15"/>
        <v>112865.40965270966</v>
      </c>
      <c r="G157" s="12">
        <f>SUM($F$3:F157)</f>
        <v>14098744.320602247</v>
      </c>
      <c r="H157" s="4">
        <f t="shared" si="16"/>
        <v>32124.519843063852</v>
      </c>
      <c r="I157" s="12">
        <f>SUM($H$3:H157)</f>
        <v>8374694.751242654</v>
      </c>
      <c r="J157" s="4">
        <f t="shared" si="17"/>
        <v>10901255.679397753</v>
      </c>
    </row>
    <row r="158" spans="1:10" ht="14.25">
      <c r="A158" s="8">
        <v>156</v>
      </c>
      <c r="B158" s="5">
        <f t="shared" si="12"/>
        <v>44805</v>
      </c>
      <c r="C158" s="6">
        <f t="shared" si="13"/>
        <v>0.035</v>
      </c>
      <c r="D158" s="4">
        <f t="shared" si="14"/>
        <v>144989.9294957735</v>
      </c>
      <c r="E158" s="12">
        <f>SUM($D$3:D158)</f>
        <v>22618429.001340725</v>
      </c>
      <c r="F158" s="4">
        <f t="shared" si="15"/>
        <v>113194.6004308634</v>
      </c>
      <c r="G158" s="12">
        <f>SUM($F$3:F158)</f>
        <v>14211938.92103311</v>
      </c>
      <c r="H158" s="4">
        <f t="shared" si="16"/>
        <v>31795.329064910115</v>
      </c>
      <c r="I158" s="12">
        <f>SUM($H$3:H158)</f>
        <v>8406490.080307564</v>
      </c>
      <c r="J158" s="4">
        <f t="shared" si="17"/>
        <v>10788061.07896689</v>
      </c>
    </row>
    <row r="159" spans="1:10" ht="14.25">
      <c r="A159" s="8">
        <v>157</v>
      </c>
      <c r="B159" s="5">
        <f t="shared" si="12"/>
        <v>44835</v>
      </c>
      <c r="C159" s="6">
        <f t="shared" si="13"/>
        <v>0.035</v>
      </c>
      <c r="D159" s="4">
        <f t="shared" si="14"/>
        <v>144989.9294957735</v>
      </c>
      <c r="E159" s="12">
        <f>SUM($D$3:D159)</f>
        <v>22763418.9308365</v>
      </c>
      <c r="F159" s="4">
        <f t="shared" si="15"/>
        <v>113524.75134878674</v>
      </c>
      <c r="G159" s="12">
        <f>SUM($F$3:F159)</f>
        <v>14325463.672381897</v>
      </c>
      <c r="H159" s="4">
        <f t="shared" si="16"/>
        <v>31465.178146986767</v>
      </c>
      <c r="I159" s="12">
        <f>SUM($H$3:H159)</f>
        <v>8437955.25845455</v>
      </c>
      <c r="J159" s="4">
        <f t="shared" si="17"/>
        <v>10674536.327618103</v>
      </c>
    </row>
    <row r="160" spans="1:10" ht="14.25">
      <c r="A160" s="8">
        <v>158</v>
      </c>
      <c r="B160" s="5">
        <f t="shared" si="12"/>
        <v>44866</v>
      </c>
      <c r="C160" s="6">
        <f t="shared" si="13"/>
        <v>0.035</v>
      </c>
      <c r="D160" s="4">
        <f t="shared" si="14"/>
        <v>144989.9294957735</v>
      </c>
      <c r="E160" s="12">
        <f>SUM($D$3:D160)</f>
        <v>22908408.860332273</v>
      </c>
      <c r="F160" s="4">
        <f t="shared" si="15"/>
        <v>113855.86520688738</v>
      </c>
      <c r="G160" s="12">
        <f>SUM($F$3:F160)</f>
        <v>14439319.537588784</v>
      </c>
      <c r="H160" s="4">
        <f t="shared" si="16"/>
        <v>31134.064288886137</v>
      </c>
      <c r="I160" s="12">
        <f>SUM($H$3:H160)</f>
        <v>8469089.322743436</v>
      </c>
      <c r="J160" s="4">
        <f t="shared" si="17"/>
        <v>10560680.462411216</v>
      </c>
    </row>
    <row r="161" spans="1:10" ht="14.25">
      <c r="A161" s="8">
        <v>159</v>
      </c>
      <c r="B161" s="5">
        <f t="shared" si="12"/>
        <v>44896</v>
      </c>
      <c r="C161" s="6">
        <f t="shared" si="13"/>
        <v>0.035</v>
      </c>
      <c r="D161" s="4">
        <f t="shared" si="14"/>
        <v>144989.9294957735</v>
      </c>
      <c r="E161" s="12">
        <f>SUM($D$3:D161)</f>
        <v>23053398.789828047</v>
      </c>
      <c r="F161" s="4">
        <f t="shared" si="15"/>
        <v>114187.94481374079</v>
      </c>
      <c r="G161" s="12">
        <f>SUM($F$3:F161)</f>
        <v>14553507.482402526</v>
      </c>
      <c r="H161" s="4">
        <f t="shared" si="16"/>
        <v>30801.98468203272</v>
      </c>
      <c r="I161" s="12">
        <f>SUM($H$3:H161)</f>
        <v>8499891.30742547</v>
      </c>
      <c r="J161" s="4">
        <f t="shared" si="17"/>
        <v>10446492.517597474</v>
      </c>
    </row>
    <row r="162" spans="1:10" ht="14.25">
      <c r="A162" s="8">
        <v>160</v>
      </c>
      <c r="B162" s="5">
        <f t="shared" si="12"/>
        <v>44927</v>
      </c>
      <c r="C162" s="6">
        <f t="shared" si="13"/>
        <v>0.035</v>
      </c>
      <c r="D162" s="4">
        <f t="shared" si="14"/>
        <v>144989.9294957735</v>
      </c>
      <c r="E162" s="12">
        <f>SUM($D$3:D162)</f>
        <v>23198388.71932382</v>
      </c>
      <c r="F162" s="4">
        <f t="shared" si="15"/>
        <v>114520.99298611422</v>
      </c>
      <c r="G162" s="12">
        <f>SUM($F$3:F162)</f>
        <v>14668028.47538864</v>
      </c>
      <c r="H162" s="4">
        <f t="shared" si="16"/>
        <v>30468.9365096593</v>
      </c>
      <c r="I162" s="12">
        <f>SUM($H$3:H162)</f>
        <v>8530360.243935129</v>
      </c>
      <c r="J162" s="4">
        <f t="shared" si="17"/>
        <v>10331971.52461136</v>
      </c>
    </row>
    <row r="163" spans="1:10" ht="14.25">
      <c r="A163" s="8">
        <v>161</v>
      </c>
      <c r="B163" s="5">
        <f t="shared" si="12"/>
        <v>44958</v>
      </c>
      <c r="C163" s="6">
        <f t="shared" si="13"/>
        <v>0.035</v>
      </c>
      <c r="D163" s="4">
        <f t="shared" si="14"/>
        <v>144989.9294957735</v>
      </c>
      <c r="E163" s="12">
        <f>SUM($D$3:D163)</f>
        <v>23343378.648819596</v>
      </c>
      <c r="F163" s="4">
        <f t="shared" si="15"/>
        <v>114855.01254899037</v>
      </c>
      <c r="G163" s="12">
        <f>SUM($F$3:F163)</f>
        <v>14782883.487937631</v>
      </c>
      <c r="H163" s="4">
        <f t="shared" si="16"/>
        <v>30134.916946783134</v>
      </c>
      <c r="I163" s="12">
        <f>SUM($H$3:H163)</f>
        <v>8560495.160881912</v>
      </c>
      <c r="J163" s="4">
        <f t="shared" si="17"/>
        <v>10217116.512062369</v>
      </c>
    </row>
    <row r="164" spans="1:10" ht="14.25">
      <c r="A164" s="8">
        <v>162</v>
      </c>
      <c r="B164" s="5">
        <f t="shared" si="12"/>
        <v>44986</v>
      </c>
      <c r="C164" s="6">
        <f t="shared" si="13"/>
        <v>0.035</v>
      </c>
      <c r="D164" s="4">
        <f t="shared" si="14"/>
        <v>144989.9294957735</v>
      </c>
      <c r="E164" s="12">
        <f>SUM($D$3:D164)</f>
        <v>23488368.57831537</v>
      </c>
      <c r="F164" s="4">
        <f t="shared" si="15"/>
        <v>115190.00633559159</v>
      </c>
      <c r="G164" s="12">
        <f>SUM($F$3:F164)</f>
        <v>14898073.494273223</v>
      </c>
      <c r="H164" s="4">
        <f t="shared" si="16"/>
        <v>29799.923160181916</v>
      </c>
      <c r="I164" s="12">
        <f>SUM($H$3:H164)</f>
        <v>8590295.084042095</v>
      </c>
      <c r="J164" s="4">
        <f t="shared" si="17"/>
        <v>10101926.505726777</v>
      </c>
    </row>
    <row r="165" spans="1:10" ht="14.25">
      <c r="A165" s="8">
        <v>163</v>
      </c>
      <c r="B165" s="5">
        <f t="shared" si="12"/>
        <v>45017</v>
      </c>
      <c r="C165" s="6">
        <f t="shared" si="13"/>
        <v>0.035</v>
      </c>
      <c r="D165" s="4">
        <f t="shared" si="14"/>
        <v>144989.9294957735</v>
      </c>
      <c r="E165" s="12">
        <f>SUM($D$3:D165)</f>
        <v>23633358.507811144</v>
      </c>
      <c r="F165" s="4">
        <f t="shared" si="15"/>
        <v>115525.97718740374</v>
      </c>
      <c r="G165" s="12">
        <f>SUM($F$3:F165)</f>
        <v>15013599.471460627</v>
      </c>
      <c r="H165" s="4">
        <f t="shared" si="16"/>
        <v>29463.95230836977</v>
      </c>
      <c r="I165" s="12">
        <f>SUM($H$3:H165)</f>
        <v>8619759.036350464</v>
      </c>
      <c r="J165" s="4">
        <f t="shared" si="17"/>
        <v>9986400.528539373</v>
      </c>
    </row>
    <row r="166" spans="1:10" ht="14.25">
      <c r="A166" s="8">
        <v>164</v>
      </c>
      <c r="B166" s="5">
        <f t="shared" si="12"/>
        <v>45047</v>
      </c>
      <c r="C166" s="6">
        <f t="shared" si="13"/>
        <v>0.035</v>
      </c>
      <c r="D166" s="4">
        <f t="shared" si="14"/>
        <v>144989.9294957735</v>
      </c>
      <c r="E166" s="12">
        <f>SUM($D$3:D166)</f>
        <v>23778348.43730692</v>
      </c>
      <c r="F166" s="4">
        <f t="shared" si="15"/>
        <v>115862.92795420034</v>
      </c>
      <c r="G166" s="12">
        <f>SUM($F$3:F166)</f>
        <v>15129462.399414828</v>
      </c>
      <c r="H166" s="4">
        <f t="shared" si="16"/>
        <v>29127.001541573172</v>
      </c>
      <c r="I166" s="12">
        <f>SUM($H$3:H166)</f>
        <v>8648886.037892038</v>
      </c>
      <c r="J166" s="4">
        <f t="shared" si="17"/>
        <v>9870537.600585172</v>
      </c>
    </row>
    <row r="167" spans="1:10" ht="14.25">
      <c r="A167" s="8">
        <v>165</v>
      </c>
      <c r="B167" s="5">
        <f t="shared" si="12"/>
        <v>45078</v>
      </c>
      <c r="C167" s="6">
        <f t="shared" si="13"/>
        <v>0.035</v>
      </c>
      <c r="D167" s="4">
        <f t="shared" si="14"/>
        <v>144989.9294957735</v>
      </c>
      <c r="E167" s="12">
        <f>SUM($D$3:D167)</f>
        <v>23923338.366802692</v>
      </c>
      <c r="F167" s="4">
        <f t="shared" si="15"/>
        <v>116200.86149406676</v>
      </c>
      <c r="G167" s="12">
        <f>SUM($F$3:F167)</f>
        <v>15245663.260908894</v>
      </c>
      <c r="H167" s="4">
        <f t="shared" si="16"/>
        <v>28789.068001706753</v>
      </c>
      <c r="I167" s="12">
        <f>SUM($H$3:H167)</f>
        <v>8677675.105893744</v>
      </c>
      <c r="J167" s="4">
        <f t="shared" si="17"/>
        <v>9754336.739091106</v>
      </c>
    </row>
    <row r="168" spans="1:10" ht="14.25">
      <c r="A168" s="8">
        <v>166</v>
      </c>
      <c r="B168" s="5">
        <f t="shared" si="12"/>
        <v>45108</v>
      </c>
      <c r="C168" s="6">
        <f t="shared" si="13"/>
        <v>0.035</v>
      </c>
      <c r="D168" s="4">
        <f t="shared" si="14"/>
        <v>144989.9294957735</v>
      </c>
      <c r="E168" s="12">
        <f>SUM($D$3:D168)</f>
        <v>24068328.296298467</v>
      </c>
      <c r="F168" s="4">
        <f t="shared" si="15"/>
        <v>116539.78067342445</v>
      </c>
      <c r="G168" s="12">
        <f>SUM($F$3:F168)</f>
        <v>15362203.041582318</v>
      </c>
      <c r="H168" s="4">
        <f t="shared" si="16"/>
        <v>28450.14882234906</v>
      </c>
      <c r="I168" s="12">
        <f>SUM($H$3:H168)</f>
        <v>8706125.254716093</v>
      </c>
      <c r="J168" s="4">
        <f t="shared" si="17"/>
        <v>9637796.958417682</v>
      </c>
    </row>
    <row r="169" spans="1:10" ht="14.25">
      <c r="A169" s="8">
        <v>167</v>
      </c>
      <c r="B169" s="5">
        <f t="shared" si="12"/>
        <v>45139</v>
      </c>
      <c r="C169" s="6">
        <f t="shared" si="13"/>
        <v>0.035</v>
      </c>
      <c r="D169" s="4">
        <f t="shared" si="14"/>
        <v>144989.9294957735</v>
      </c>
      <c r="E169" s="12">
        <f>SUM($D$3:D169)</f>
        <v>24213318.22579424</v>
      </c>
      <c r="F169" s="4">
        <f t="shared" si="15"/>
        <v>116879.68836705526</v>
      </c>
      <c r="G169" s="12">
        <f>SUM($F$3:F169)</f>
        <v>15479082.729949374</v>
      </c>
      <c r="H169" s="4">
        <f t="shared" si="16"/>
        <v>28110.241128718244</v>
      </c>
      <c r="I169" s="12">
        <f>SUM($H$3:H169)</f>
        <v>8734235.495844811</v>
      </c>
      <c r="J169" s="4">
        <f t="shared" si="17"/>
        <v>9520917.270050626</v>
      </c>
    </row>
    <row r="170" spans="1:10" ht="14.25">
      <c r="A170" s="8">
        <v>168</v>
      </c>
      <c r="B170" s="5">
        <f t="shared" si="12"/>
        <v>45170</v>
      </c>
      <c r="C170" s="6">
        <f t="shared" si="13"/>
        <v>0.035</v>
      </c>
      <c r="D170" s="4">
        <f t="shared" si="14"/>
        <v>144989.9294957735</v>
      </c>
      <c r="E170" s="12">
        <f>SUM($D$3:D170)</f>
        <v>24358308.155290015</v>
      </c>
      <c r="F170" s="4">
        <f t="shared" si="15"/>
        <v>117220.58745812585</v>
      </c>
      <c r="G170" s="12">
        <f>SUM($F$3:F170)</f>
        <v>15596303.3174075</v>
      </c>
      <c r="H170" s="4">
        <f t="shared" si="16"/>
        <v>27769.34203764766</v>
      </c>
      <c r="I170" s="12">
        <f>SUM($H$3:H170)</f>
        <v>8762004.83788246</v>
      </c>
      <c r="J170" s="4">
        <f t="shared" si="17"/>
        <v>9403696.6825925</v>
      </c>
    </row>
    <row r="171" spans="1:10" ht="14.25">
      <c r="A171" s="8">
        <v>169</v>
      </c>
      <c r="B171" s="5">
        <f t="shared" si="12"/>
        <v>45200</v>
      </c>
      <c r="C171" s="6">
        <f t="shared" si="13"/>
        <v>0.035</v>
      </c>
      <c r="D171" s="4">
        <f t="shared" si="14"/>
        <v>144989.9294957735</v>
      </c>
      <c r="E171" s="12">
        <f>SUM($D$3:D171)</f>
        <v>24503298.08478579</v>
      </c>
      <c r="F171" s="4">
        <f t="shared" si="15"/>
        <v>117562.48083821205</v>
      </c>
      <c r="G171" s="12">
        <f>SUM($F$3:F171)</f>
        <v>15713865.798245711</v>
      </c>
      <c r="H171" s="4">
        <f t="shared" si="16"/>
        <v>27427.44865756146</v>
      </c>
      <c r="I171" s="12">
        <f>SUM($H$3:H171)</f>
        <v>8789432.28654002</v>
      </c>
      <c r="J171" s="4">
        <f t="shared" si="17"/>
        <v>9286134.201754289</v>
      </c>
    </row>
    <row r="172" spans="1:10" ht="14.25">
      <c r="A172" s="8">
        <v>170</v>
      </c>
      <c r="B172" s="5">
        <f t="shared" si="12"/>
        <v>45231</v>
      </c>
      <c r="C172" s="6">
        <f t="shared" si="13"/>
        <v>0.035</v>
      </c>
      <c r="D172" s="4">
        <f t="shared" si="14"/>
        <v>144989.9294957735</v>
      </c>
      <c r="E172" s="12">
        <f>SUM($D$3:D172)</f>
        <v>24648288.014281563</v>
      </c>
      <c r="F172" s="4">
        <f t="shared" si="15"/>
        <v>117905.3714073235</v>
      </c>
      <c r="G172" s="12">
        <f>SUM($F$3:F172)</f>
        <v>15831771.169653034</v>
      </c>
      <c r="H172" s="4">
        <f t="shared" si="16"/>
        <v>27084.558088450012</v>
      </c>
      <c r="I172" s="12">
        <f>SUM($H$3:H172)</f>
        <v>8816516.84462847</v>
      </c>
      <c r="J172" s="4">
        <f t="shared" si="17"/>
        <v>9168228.830346966</v>
      </c>
    </row>
    <row r="173" spans="1:10" ht="14.25">
      <c r="A173" s="8">
        <v>171</v>
      </c>
      <c r="B173" s="5">
        <f t="shared" si="12"/>
        <v>45261</v>
      </c>
      <c r="C173" s="6">
        <f t="shared" si="13"/>
        <v>0.035</v>
      </c>
      <c r="D173" s="4">
        <f t="shared" si="14"/>
        <v>144989.9294957735</v>
      </c>
      <c r="E173" s="12">
        <f>SUM($D$3:D173)</f>
        <v>24793277.943777338</v>
      </c>
      <c r="F173" s="4">
        <f t="shared" si="15"/>
        <v>118249.26207392818</v>
      </c>
      <c r="G173" s="12">
        <f>SUM($F$3:F173)</f>
        <v>15950020.431726962</v>
      </c>
      <c r="H173" s="4">
        <f t="shared" si="16"/>
        <v>26740.667421845323</v>
      </c>
      <c r="I173" s="12">
        <f>SUM($H$3:H173)</f>
        <v>8843257.512050316</v>
      </c>
      <c r="J173" s="4">
        <f t="shared" si="17"/>
        <v>9049979.568273038</v>
      </c>
    </row>
    <row r="174" spans="1:10" ht="14.25">
      <c r="A174" s="8">
        <v>172</v>
      </c>
      <c r="B174" s="5">
        <f t="shared" si="12"/>
        <v>45292</v>
      </c>
      <c r="C174" s="6">
        <f t="shared" si="13"/>
        <v>0.035</v>
      </c>
      <c r="D174" s="4">
        <f t="shared" si="14"/>
        <v>144989.9294957735</v>
      </c>
      <c r="E174" s="12">
        <f>SUM($D$3:D174)</f>
        <v>24938267.873273112</v>
      </c>
      <c r="F174" s="4">
        <f t="shared" si="15"/>
        <v>118594.15575497715</v>
      </c>
      <c r="G174" s="12">
        <f>SUM($F$3:F174)</f>
        <v>16068614.58748194</v>
      </c>
      <c r="H174" s="4">
        <f t="shared" si="16"/>
        <v>26395.77374079636</v>
      </c>
      <c r="I174" s="12">
        <f>SUM($H$3:H174)</f>
        <v>8869653.285791112</v>
      </c>
      <c r="J174" s="4">
        <f t="shared" si="17"/>
        <v>8931385.41251806</v>
      </c>
    </row>
    <row r="175" spans="1:10" ht="14.25">
      <c r="A175" s="8">
        <v>173</v>
      </c>
      <c r="B175" s="5">
        <f t="shared" si="12"/>
        <v>45323</v>
      </c>
      <c r="C175" s="6">
        <f t="shared" si="13"/>
        <v>0.035</v>
      </c>
      <c r="D175" s="4">
        <f t="shared" si="14"/>
        <v>144989.9294957735</v>
      </c>
      <c r="E175" s="12">
        <f>SUM($D$3:D175)</f>
        <v>25083257.802768886</v>
      </c>
      <c r="F175" s="4">
        <f t="shared" si="15"/>
        <v>118940.05537592917</v>
      </c>
      <c r="G175" s="12">
        <f>SUM($F$3:F175)</f>
        <v>16187554.64285787</v>
      </c>
      <c r="H175" s="4">
        <f t="shared" si="16"/>
        <v>26049.874119844346</v>
      </c>
      <c r="I175" s="12">
        <f>SUM($H$3:H175)</f>
        <v>8895703.159910956</v>
      </c>
      <c r="J175" s="4">
        <f t="shared" si="17"/>
        <v>8812445.35714213</v>
      </c>
    </row>
    <row r="176" spans="1:10" ht="14.25">
      <c r="A176" s="8">
        <v>174</v>
      </c>
      <c r="B176" s="5">
        <f t="shared" si="12"/>
        <v>45352</v>
      </c>
      <c r="C176" s="6">
        <f t="shared" si="13"/>
        <v>0.035</v>
      </c>
      <c r="D176" s="4">
        <f t="shared" si="14"/>
        <v>144989.9294957735</v>
      </c>
      <c r="E176" s="12">
        <f>SUM($D$3:D176)</f>
        <v>25228247.73226466</v>
      </c>
      <c r="F176" s="4">
        <f t="shared" si="15"/>
        <v>119286.96387077562</v>
      </c>
      <c r="G176" s="12">
        <f>SUM($F$3:F176)</f>
        <v>16306841.606728645</v>
      </c>
      <c r="H176" s="4">
        <f t="shared" si="16"/>
        <v>25702.965624997883</v>
      </c>
      <c r="I176" s="12">
        <f>SUM($H$3:H176)</f>
        <v>8921406.125535954</v>
      </c>
      <c r="J176" s="4">
        <f t="shared" si="17"/>
        <v>8693158.393271355</v>
      </c>
    </row>
    <row r="177" spans="1:10" ht="14.25">
      <c r="A177" s="8">
        <v>175</v>
      </c>
      <c r="B177" s="5">
        <f t="shared" si="12"/>
        <v>45383</v>
      </c>
      <c r="C177" s="6">
        <f t="shared" si="13"/>
        <v>0.035</v>
      </c>
      <c r="D177" s="4">
        <f t="shared" si="14"/>
        <v>144989.9294957735</v>
      </c>
      <c r="E177" s="12">
        <f>SUM($D$3:D177)</f>
        <v>25373237.661760435</v>
      </c>
      <c r="F177" s="4">
        <f t="shared" si="15"/>
        <v>119634.88418206539</v>
      </c>
      <c r="G177" s="12">
        <f>SUM($F$3:F177)</f>
        <v>16426476.49091071</v>
      </c>
      <c r="H177" s="4">
        <f t="shared" si="16"/>
        <v>25355.04531370812</v>
      </c>
      <c r="I177" s="12">
        <f>SUM($H$3:H177)</f>
        <v>8946761.170849662</v>
      </c>
      <c r="J177" s="4">
        <f t="shared" si="17"/>
        <v>8573523.50908929</v>
      </c>
    </row>
    <row r="178" spans="1:10" ht="14.25">
      <c r="A178" s="8">
        <v>176</v>
      </c>
      <c r="B178" s="5">
        <f t="shared" si="12"/>
        <v>45413</v>
      </c>
      <c r="C178" s="6">
        <f t="shared" si="13"/>
        <v>0.035</v>
      </c>
      <c r="D178" s="4">
        <f t="shared" si="14"/>
        <v>144989.9294957735</v>
      </c>
      <c r="E178" s="12">
        <f>SUM($D$3:D178)</f>
        <v>25518227.59125621</v>
      </c>
      <c r="F178" s="4">
        <f t="shared" si="15"/>
        <v>119983.81926092975</v>
      </c>
      <c r="G178" s="12">
        <f>SUM($F$3:F178)</f>
        <v>16546460.310171641</v>
      </c>
      <c r="H178" s="4">
        <f t="shared" si="16"/>
        <v>25006.11023484376</v>
      </c>
      <c r="I178" s="12">
        <f>SUM($H$3:H178)</f>
        <v>8971767.281084506</v>
      </c>
      <c r="J178" s="4">
        <f t="shared" si="17"/>
        <v>8453539.689828359</v>
      </c>
    </row>
    <row r="179" spans="1:10" ht="14.25">
      <c r="A179" s="8">
        <v>177</v>
      </c>
      <c r="B179" s="5">
        <f t="shared" si="12"/>
        <v>45444</v>
      </c>
      <c r="C179" s="6">
        <f t="shared" si="13"/>
        <v>0.035</v>
      </c>
      <c r="D179" s="4">
        <f t="shared" si="14"/>
        <v>144989.9294957735</v>
      </c>
      <c r="E179" s="12">
        <f>SUM($D$3:D179)</f>
        <v>25663217.520751983</v>
      </c>
      <c r="F179" s="4">
        <f t="shared" si="15"/>
        <v>120333.77206710746</v>
      </c>
      <c r="G179" s="12">
        <f>SUM($F$3:F179)</f>
        <v>16666794.082238749</v>
      </c>
      <c r="H179" s="4">
        <f t="shared" si="16"/>
        <v>24656.157428666047</v>
      </c>
      <c r="I179" s="12">
        <f>SUM($H$3:H179)</f>
        <v>8996423.438513173</v>
      </c>
      <c r="J179" s="4">
        <f t="shared" si="17"/>
        <v>8333205.917761251</v>
      </c>
    </row>
    <row r="180" spans="1:10" ht="14.25">
      <c r="A180" s="8">
        <v>178</v>
      </c>
      <c r="B180" s="5">
        <f t="shared" si="12"/>
        <v>45474</v>
      </c>
      <c r="C180" s="6">
        <f t="shared" si="13"/>
        <v>0.035</v>
      </c>
      <c r="D180" s="4">
        <f t="shared" si="14"/>
        <v>144989.9294957735</v>
      </c>
      <c r="E180" s="12">
        <f>SUM($D$3:D180)</f>
        <v>25808207.450247757</v>
      </c>
      <c r="F180" s="4">
        <f t="shared" si="15"/>
        <v>120684.74556896985</v>
      </c>
      <c r="G180" s="12">
        <f>SUM($F$3:F180)</f>
        <v>16787478.827807717</v>
      </c>
      <c r="H180" s="4">
        <f t="shared" si="16"/>
        <v>24305.183926803653</v>
      </c>
      <c r="I180" s="12">
        <f>SUM($H$3:H180)</f>
        <v>9020728.622439977</v>
      </c>
      <c r="J180" s="4">
        <f t="shared" si="17"/>
        <v>8212521.172192281</v>
      </c>
    </row>
    <row r="181" spans="1:10" ht="14.25">
      <c r="A181" s="8">
        <v>179</v>
      </c>
      <c r="B181" s="5">
        <f t="shared" si="12"/>
        <v>45505</v>
      </c>
      <c r="C181" s="6">
        <f t="shared" si="13"/>
        <v>0.035</v>
      </c>
      <c r="D181" s="4">
        <f t="shared" si="14"/>
        <v>144989.9294957735</v>
      </c>
      <c r="E181" s="12">
        <f>SUM($D$3:D181)</f>
        <v>25953197.37974353</v>
      </c>
      <c r="F181" s="4">
        <f t="shared" si="15"/>
        <v>121036.74274354603</v>
      </c>
      <c r="G181" s="12">
        <f>SUM($F$3:F181)</f>
        <v>16908515.57055126</v>
      </c>
      <c r="H181" s="4">
        <f t="shared" si="16"/>
        <v>23953.186752227488</v>
      </c>
      <c r="I181" s="12">
        <f>SUM($H$3:H181)</f>
        <v>9044681.809192205</v>
      </c>
      <c r="J181" s="4">
        <f t="shared" si="17"/>
        <v>8091484.429448735</v>
      </c>
    </row>
    <row r="182" spans="1:10" ht="14.25">
      <c r="A182" s="8">
        <v>180</v>
      </c>
      <c r="B182" s="5">
        <f t="shared" si="12"/>
        <v>45536</v>
      </c>
      <c r="C182" s="6">
        <f t="shared" si="13"/>
        <v>0.035</v>
      </c>
      <c r="D182" s="4">
        <f t="shared" si="14"/>
        <v>144989.9294957735</v>
      </c>
      <c r="E182" s="12">
        <f>SUM($D$3:D182)</f>
        <v>26098187.309239306</v>
      </c>
      <c r="F182" s="4">
        <f t="shared" si="15"/>
        <v>121389.76657654803</v>
      </c>
      <c r="G182" s="12">
        <f>SUM($F$3:F182)</f>
        <v>17029905.33712781</v>
      </c>
      <c r="H182" s="4">
        <f t="shared" si="16"/>
        <v>23600.16291922548</v>
      </c>
      <c r="I182" s="12">
        <f>SUM($H$3:H182)</f>
        <v>9068281.97211143</v>
      </c>
      <c r="J182" s="4">
        <f t="shared" si="17"/>
        <v>7970094.662872187</v>
      </c>
    </row>
    <row r="183" spans="1:10" ht="14.25">
      <c r="A183" s="8">
        <v>181</v>
      </c>
      <c r="B183" s="5">
        <f t="shared" si="12"/>
        <v>45566</v>
      </c>
      <c r="C183" s="6">
        <f t="shared" si="13"/>
        <v>0.035</v>
      </c>
      <c r="D183" s="4">
        <f t="shared" si="14"/>
        <v>144989.9294957735</v>
      </c>
      <c r="E183" s="12">
        <f>SUM($D$3:D183)</f>
        <v>26243177.23873508</v>
      </c>
      <c r="F183" s="4">
        <f t="shared" si="15"/>
        <v>121743.82006239629</v>
      </c>
      <c r="G183" s="12">
        <f>SUM($F$3:F183)</f>
        <v>17151649.157190204</v>
      </c>
      <c r="H183" s="4">
        <f t="shared" si="16"/>
        <v>23246.109433377216</v>
      </c>
      <c r="I183" s="12">
        <f>SUM($H$3:H183)</f>
        <v>9091528.081544807</v>
      </c>
      <c r="J183" s="4">
        <f t="shared" si="17"/>
        <v>7848350.842809791</v>
      </c>
    </row>
    <row r="184" spans="1:10" ht="14.25">
      <c r="A184" s="8">
        <v>182</v>
      </c>
      <c r="B184" s="5">
        <f t="shared" si="12"/>
        <v>45597</v>
      </c>
      <c r="C184" s="6">
        <f t="shared" si="13"/>
        <v>0.035</v>
      </c>
      <c r="D184" s="4">
        <f t="shared" si="14"/>
        <v>144989.9294957735</v>
      </c>
      <c r="E184" s="12">
        <f>SUM($D$3:D184)</f>
        <v>26388167.168230854</v>
      </c>
      <c r="F184" s="4">
        <f t="shared" si="15"/>
        <v>122098.90620424495</v>
      </c>
      <c r="G184" s="12">
        <f>SUM($F$3:F184)</f>
        <v>17273748.06339445</v>
      </c>
      <c r="H184" s="4">
        <f t="shared" si="16"/>
        <v>22891.02329152856</v>
      </c>
      <c r="I184" s="12">
        <f>SUM($H$3:H184)</f>
        <v>9114419.104836335</v>
      </c>
      <c r="J184" s="4">
        <f t="shared" si="17"/>
        <v>7726251.936605546</v>
      </c>
    </row>
    <row r="185" spans="1:10" ht="14.25">
      <c r="A185" s="8">
        <v>183</v>
      </c>
      <c r="B185" s="5">
        <f t="shared" si="12"/>
        <v>45627</v>
      </c>
      <c r="C185" s="6">
        <f t="shared" si="13"/>
        <v>0.035</v>
      </c>
      <c r="D185" s="4">
        <f t="shared" si="14"/>
        <v>144989.9294957735</v>
      </c>
      <c r="E185" s="12">
        <f>SUM($D$3:D185)</f>
        <v>26533157.09772663</v>
      </c>
      <c r="F185" s="4">
        <f t="shared" si="15"/>
        <v>122455.02801400733</v>
      </c>
      <c r="G185" s="12">
        <f>SUM($F$3:F185)</f>
        <v>17396203.091408458</v>
      </c>
      <c r="H185" s="4">
        <f t="shared" si="16"/>
        <v>22534.901481766177</v>
      </c>
      <c r="I185" s="12">
        <f>SUM($H$3:H185)</f>
        <v>9136954.006318102</v>
      </c>
      <c r="J185" s="4">
        <f t="shared" si="17"/>
        <v>7603796.908591539</v>
      </c>
    </row>
    <row r="186" spans="1:10" ht="14.25">
      <c r="A186" s="8">
        <v>184</v>
      </c>
      <c r="B186" s="5">
        <f t="shared" si="12"/>
        <v>45658</v>
      </c>
      <c r="C186" s="6">
        <f t="shared" si="13"/>
        <v>0.035</v>
      </c>
      <c r="D186" s="4">
        <f t="shared" si="14"/>
        <v>144989.9294957735</v>
      </c>
      <c r="E186" s="12">
        <f>SUM($D$3:D186)</f>
        <v>26678147.027222402</v>
      </c>
      <c r="F186" s="4">
        <f t="shared" si="15"/>
        <v>122812.18851238152</v>
      </c>
      <c r="G186" s="12">
        <f>SUM($F$3:F186)</f>
        <v>17519015.27992084</v>
      </c>
      <c r="H186" s="4">
        <f t="shared" si="16"/>
        <v>22177.740983391992</v>
      </c>
      <c r="I186" s="12">
        <f>SUM($H$3:H186)</f>
        <v>9159131.747301493</v>
      </c>
      <c r="J186" s="4">
        <f t="shared" si="17"/>
        <v>7480984.7200791575</v>
      </c>
    </row>
    <row r="187" spans="1:10" ht="14.25">
      <c r="A187" s="8">
        <v>185</v>
      </c>
      <c r="B187" s="5">
        <f t="shared" si="12"/>
        <v>45689</v>
      </c>
      <c r="C187" s="6">
        <f t="shared" si="13"/>
        <v>0.035</v>
      </c>
      <c r="D187" s="4">
        <f t="shared" si="14"/>
        <v>144989.9294957735</v>
      </c>
      <c r="E187" s="12">
        <f>SUM($D$3:D187)</f>
        <v>26823136.956718177</v>
      </c>
      <c r="F187" s="4">
        <f t="shared" si="15"/>
        <v>123170.39072887597</v>
      </c>
      <c r="G187" s="12">
        <f>SUM($F$3:F187)</f>
        <v>17642185.670649715</v>
      </c>
      <c r="H187" s="4">
        <f t="shared" si="16"/>
        <v>21819.538766897545</v>
      </c>
      <c r="I187" s="12">
        <f>SUM($H$3:H187)</f>
        <v>9180951.286068391</v>
      </c>
      <c r="J187" s="4">
        <f t="shared" si="17"/>
        <v>7357814.3293502815</v>
      </c>
    </row>
    <row r="188" spans="1:10" ht="14.25">
      <c r="A188" s="8">
        <v>186</v>
      </c>
      <c r="B188" s="5">
        <f t="shared" si="12"/>
        <v>45717</v>
      </c>
      <c r="C188" s="6">
        <f t="shared" si="13"/>
        <v>0.035</v>
      </c>
      <c r="D188" s="4">
        <f t="shared" si="14"/>
        <v>144989.9294957735</v>
      </c>
      <c r="E188" s="12">
        <f>SUM($D$3:D188)</f>
        <v>26968126.88621395</v>
      </c>
      <c r="F188" s="4">
        <f t="shared" si="15"/>
        <v>123529.63770183519</v>
      </c>
      <c r="G188" s="12">
        <f>SUM($F$3:F188)</f>
        <v>17765715.30835155</v>
      </c>
      <c r="H188" s="4">
        <f t="shared" si="16"/>
        <v>21460.291793938322</v>
      </c>
      <c r="I188" s="12">
        <f>SUM($H$3:H188)</f>
        <v>9202411.57786233</v>
      </c>
      <c r="J188" s="4">
        <f t="shared" si="17"/>
        <v>7234284.691648446</v>
      </c>
    </row>
    <row r="189" spans="1:10" ht="14.25">
      <c r="A189" s="8">
        <v>187</v>
      </c>
      <c r="B189" s="5">
        <f t="shared" si="12"/>
        <v>45748</v>
      </c>
      <c r="C189" s="6">
        <f t="shared" si="13"/>
        <v>0.035</v>
      </c>
      <c r="D189" s="4">
        <f t="shared" si="14"/>
        <v>144989.9294957735</v>
      </c>
      <c r="E189" s="12">
        <f>SUM($D$3:D189)</f>
        <v>27113116.815709725</v>
      </c>
      <c r="F189" s="4">
        <f t="shared" si="15"/>
        <v>123889.93247846555</v>
      </c>
      <c r="G189" s="12">
        <f>SUM($F$3:F189)</f>
        <v>17889605.240830015</v>
      </c>
      <c r="H189" s="4">
        <f t="shared" si="16"/>
        <v>21099.997017307967</v>
      </c>
      <c r="I189" s="12">
        <f>SUM($H$3:H189)</f>
        <v>9223511.574879637</v>
      </c>
      <c r="J189" s="4">
        <f t="shared" si="17"/>
        <v>7110394.759169981</v>
      </c>
    </row>
    <row r="190" spans="1:10" ht="14.25">
      <c r="A190" s="8">
        <v>188</v>
      </c>
      <c r="B190" s="5">
        <f t="shared" si="12"/>
        <v>45778</v>
      </c>
      <c r="C190" s="6">
        <f t="shared" si="13"/>
        <v>0.035</v>
      </c>
      <c r="D190" s="4">
        <f t="shared" si="14"/>
        <v>144989.9294957735</v>
      </c>
      <c r="E190" s="12">
        <f>SUM($D$3:D190)</f>
        <v>27258106.7452055</v>
      </c>
      <c r="F190" s="4">
        <f t="shared" si="15"/>
        <v>124251.27811486107</v>
      </c>
      <c r="G190" s="12">
        <f>SUM($F$3:F190)</f>
        <v>18013856.518944878</v>
      </c>
      <c r="H190" s="4">
        <f t="shared" si="16"/>
        <v>20738.651380912448</v>
      </c>
      <c r="I190" s="12">
        <f>SUM($H$3:H190)</f>
        <v>9244250.22626055</v>
      </c>
      <c r="J190" s="4">
        <f t="shared" si="17"/>
        <v>6986143.48105512</v>
      </c>
    </row>
    <row r="191" spans="1:10" ht="14.25">
      <c r="A191" s="8">
        <v>189</v>
      </c>
      <c r="B191" s="5">
        <f t="shared" si="12"/>
        <v>45809</v>
      </c>
      <c r="C191" s="6">
        <f t="shared" si="13"/>
        <v>0.035</v>
      </c>
      <c r="D191" s="4">
        <f t="shared" si="14"/>
        <v>144989.9294957735</v>
      </c>
      <c r="E191" s="12">
        <f>SUM($D$3:D191)</f>
        <v>27403096.674701273</v>
      </c>
      <c r="F191" s="4">
        <f t="shared" si="15"/>
        <v>124613.67767602942</v>
      </c>
      <c r="G191" s="12">
        <f>SUM($F$3:F191)</f>
        <v>18138470.196620908</v>
      </c>
      <c r="H191" s="4">
        <f t="shared" si="16"/>
        <v>20376.251819744102</v>
      </c>
      <c r="I191" s="12">
        <f>SUM($H$3:H191)</f>
        <v>9264626.478080295</v>
      </c>
      <c r="J191" s="4">
        <f t="shared" si="17"/>
        <v>6861529.8033790905</v>
      </c>
    </row>
    <row r="192" spans="1:10" ht="14.25">
      <c r="A192" s="8">
        <v>190</v>
      </c>
      <c r="B192" s="5">
        <f t="shared" si="12"/>
        <v>45839</v>
      </c>
      <c r="C192" s="6">
        <f t="shared" si="13"/>
        <v>0.035</v>
      </c>
      <c r="D192" s="4">
        <f t="shared" si="14"/>
        <v>144989.9294957735</v>
      </c>
      <c r="E192" s="12">
        <f>SUM($D$3:D192)</f>
        <v>27548086.604197048</v>
      </c>
      <c r="F192" s="4">
        <f t="shared" si="15"/>
        <v>124977.13423591782</v>
      </c>
      <c r="G192" s="12">
        <f>SUM($F$3:F192)</f>
        <v>18263447.330856826</v>
      </c>
      <c r="H192" s="4">
        <f t="shared" si="16"/>
        <v>20012.795259855684</v>
      </c>
      <c r="I192" s="12">
        <f>SUM($H$3:H192)</f>
        <v>9284639.27334015</v>
      </c>
      <c r="J192" s="4">
        <f t="shared" si="17"/>
        <v>6736552.669143173</v>
      </c>
    </row>
    <row r="193" spans="1:10" ht="14.25">
      <c r="A193" s="8">
        <v>191</v>
      </c>
      <c r="B193" s="5">
        <f t="shared" si="12"/>
        <v>45870</v>
      </c>
      <c r="C193" s="6">
        <f t="shared" si="13"/>
        <v>0.035</v>
      </c>
      <c r="D193" s="4">
        <f t="shared" si="14"/>
        <v>144989.9294957735</v>
      </c>
      <c r="E193" s="12">
        <f>SUM($D$3:D193)</f>
        <v>27693076.53369282</v>
      </c>
      <c r="F193" s="4">
        <f t="shared" si="15"/>
        <v>125341.65087743926</v>
      </c>
      <c r="G193" s="12">
        <f>SUM($F$3:F193)</f>
        <v>18388788.981734265</v>
      </c>
      <c r="H193" s="4">
        <f t="shared" si="16"/>
        <v>19648.278618334258</v>
      </c>
      <c r="I193" s="12">
        <f>SUM($H$3:H193)</f>
        <v>9304287.551958485</v>
      </c>
      <c r="J193" s="4">
        <f t="shared" si="17"/>
        <v>6611211.0182657335</v>
      </c>
    </row>
    <row r="194" spans="1:10" ht="14.25">
      <c r="A194" s="8">
        <v>192</v>
      </c>
      <c r="B194" s="5">
        <f t="shared" si="12"/>
        <v>45901</v>
      </c>
      <c r="C194" s="6">
        <f t="shared" si="13"/>
        <v>0.035</v>
      </c>
      <c r="D194" s="4">
        <f t="shared" si="14"/>
        <v>144989.9294957735</v>
      </c>
      <c r="E194" s="12">
        <f>SUM($D$3:D194)</f>
        <v>27838066.463188596</v>
      </c>
      <c r="F194" s="4">
        <f t="shared" si="15"/>
        <v>125707.23069249846</v>
      </c>
      <c r="G194" s="12">
        <f>SUM($F$3:F194)</f>
        <v>18514496.212426763</v>
      </c>
      <c r="H194" s="4">
        <f t="shared" si="16"/>
        <v>19282.698803275056</v>
      </c>
      <c r="I194" s="12">
        <f>SUM($H$3:H194)</f>
        <v>9323570.25076176</v>
      </c>
      <c r="J194" s="4">
        <f t="shared" si="17"/>
        <v>6485503.787573235</v>
      </c>
    </row>
    <row r="195" spans="1:10" ht="14.25">
      <c r="A195" s="8">
        <v>193</v>
      </c>
      <c r="B195" s="5">
        <f aca="true" t="shared" si="18" ref="B195:B242">DATE(YEAR(B194),MONTH(B194)+1,DAY(B194))</f>
        <v>45931</v>
      </c>
      <c r="C195" s="6">
        <f aca="true" t="shared" si="19" ref="C195:C242">C194</f>
        <v>0.035</v>
      </c>
      <c r="D195" s="4">
        <f aca="true" t="shared" si="20" ref="D195:D242">-PMT(C195/12,MAX(A$1:A$65536),$J$2)</f>
        <v>144989.9294957735</v>
      </c>
      <c r="E195" s="12">
        <f>SUM($D$3:D195)</f>
        <v>27983056.39268437</v>
      </c>
      <c r="F195" s="4">
        <f aca="true" t="shared" si="21" ref="F195:F242">D195-H195</f>
        <v>126073.87678201824</v>
      </c>
      <c r="G195" s="12">
        <f>SUM($F$3:F195)</f>
        <v>18640570.08920878</v>
      </c>
      <c r="H195" s="4">
        <f aca="true" t="shared" si="22" ref="H195:H242">J194*C195/12</f>
        <v>18916.05271375527</v>
      </c>
      <c r="I195" s="12">
        <f>SUM($H$3:H195)</f>
        <v>9342486.303475516</v>
      </c>
      <c r="J195" s="4">
        <f aca="true" t="shared" si="23" ref="J195:J242">J194-F195</f>
        <v>6359429.910791216</v>
      </c>
    </row>
    <row r="196" spans="1:10" ht="14.25">
      <c r="A196" s="8">
        <v>194</v>
      </c>
      <c r="B196" s="5">
        <f t="shared" si="18"/>
        <v>45962</v>
      </c>
      <c r="C196" s="6">
        <f t="shared" si="19"/>
        <v>0.035</v>
      </c>
      <c r="D196" s="4">
        <f t="shared" si="20"/>
        <v>144989.9294957735</v>
      </c>
      <c r="E196" s="12">
        <f>SUM($D$3:D196)</f>
        <v>28128046.322180144</v>
      </c>
      <c r="F196" s="4">
        <f t="shared" si="21"/>
        <v>126441.59225596579</v>
      </c>
      <c r="G196" s="12">
        <f>SUM($F$3:F196)</f>
        <v>18767011.681464747</v>
      </c>
      <c r="H196" s="4">
        <f t="shared" si="22"/>
        <v>18548.337239807715</v>
      </c>
      <c r="I196" s="12">
        <f>SUM($H$3:H196)</f>
        <v>9361034.640715323</v>
      </c>
      <c r="J196" s="4">
        <f t="shared" si="23"/>
        <v>6232988.318535251</v>
      </c>
    </row>
    <row r="197" spans="1:10" ht="14.25">
      <c r="A197" s="8">
        <v>195</v>
      </c>
      <c r="B197" s="5">
        <f t="shared" si="18"/>
        <v>45992</v>
      </c>
      <c r="C197" s="6">
        <f t="shared" si="19"/>
        <v>0.035</v>
      </c>
      <c r="D197" s="4">
        <f t="shared" si="20"/>
        <v>144989.9294957735</v>
      </c>
      <c r="E197" s="12">
        <f>SUM($D$3:D197)</f>
        <v>28273036.25167592</v>
      </c>
      <c r="F197" s="4">
        <f t="shared" si="21"/>
        <v>126810.38023337902</v>
      </c>
      <c r="G197" s="12">
        <f>SUM($F$3:F197)</f>
        <v>18893822.061698124</v>
      </c>
      <c r="H197" s="4">
        <f t="shared" si="22"/>
        <v>18179.549262394485</v>
      </c>
      <c r="I197" s="12">
        <f>SUM($H$3:H197)</f>
        <v>9379214.189977719</v>
      </c>
      <c r="J197" s="4">
        <f t="shared" si="23"/>
        <v>6106177.9383018715</v>
      </c>
    </row>
    <row r="198" spans="1:10" ht="14.25">
      <c r="A198" s="8">
        <v>196</v>
      </c>
      <c r="B198" s="5">
        <f t="shared" si="18"/>
        <v>46023</v>
      </c>
      <c r="C198" s="6">
        <f t="shared" si="19"/>
        <v>0.035</v>
      </c>
      <c r="D198" s="4">
        <f t="shared" si="20"/>
        <v>144989.9294957735</v>
      </c>
      <c r="E198" s="12">
        <f>SUM($D$3:D198)</f>
        <v>28418026.181171693</v>
      </c>
      <c r="F198" s="4">
        <f t="shared" si="21"/>
        <v>127180.24384239304</v>
      </c>
      <c r="G198" s="12">
        <f>SUM($F$3:F198)</f>
        <v>19021002.305540517</v>
      </c>
      <c r="H198" s="4">
        <f t="shared" si="22"/>
        <v>17809.68565338046</v>
      </c>
      <c r="I198" s="12">
        <f>SUM($H$3:H198)</f>
        <v>9397023.8756311</v>
      </c>
      <c r="J198" s="4">
        <f t="shared" si="23"/>
        <v>5978997.694459478</v>
      </c>
    </row>
    <row r="199" spans="1:10" ht="14.25">
      <c r="A199" s="8">
        <v>197</v>
      </c>
      <c r="B199" s="5">
        <f t="shared" si="18"/>
        <v>46054</v>
      </c>
      <c r="C199" s="6">
        <f t="shared" si="19"/>
        <v>0.035</v>
      </c>
      <c r="D199" s="4">
        <f t="shared" si="20"/>
        <v>144989.9294957735</v>
      </c>
      <c r="E199" s="12">
        <f>SUM($D$3:D199)</f>
        <v>28563016.110667467</v>
      </c>
      <c r="F199" s="4">
        <f t="shared" si="21"/>
        <v>127551.1862202667</v>
      </c>
      <c r="G199" s="12">
        <f>SUM($F$3:F199)</f>
        <v>19148553.491760783</v>
      </c>
      <c r="H199" s="4">
        <f t="shared" si="22"/>
        <v>17438.74327550681</v>
      </c>
      <c r="I199" s="12">
        <f>SUM($H$3:H199)</f>
        <v>9414462.618906606</v>
      </c>
      <c r="J199" s="4">
        <f t="shared" si="23"/>
        <v>5851446.5082392115</v>
      </c>
    </row>
    <row r="200" spans="1:10" ht="14.25">
      <c r="A200" s="8">
        <v>198</v>
      </c>
      <c r="B200" s="5">
        <f t="shared" si="18"/>
        <v>46082</v>
      </c>
      <c r="C200" s="6">
        <f t="shared" si="19"/>
        <v>0.035</v>
      </c>
      <c r="D200" s="4">
        <f t="shared" si="20"/>
        <v>144989.9294957735</v>
      </c>
      <c r="E200" s="12">
        <f>SUM($D$3:D200)</f>
        <v>28708006.04016324</v>
      </c>
      <c r="F200" s="4">
        <f t="shared" si="21"/>
        <v>127923.21051340914</v>
      </c>
      <c r="G200" s="12">
        <f>SUM($F$3:F200)</f>
        <v>19276476.702274192</v>
      </c>
      <c r="H200" s="4">
        <f t="shared" si="22"/>
        <v>17066.718982364368</v>
      </c>
      <c r="I200" s="12">
        <f>SUM($H$3:H200)</f>
        <v>9431529.337888971</v>
      </c>
      <c r="J200" s="4">
        <f t="shared" si="23"/>
        <v>5723523.297725802</v>
      </c>
    </row>
    <row r="201" spans="1:10" ht="14.25">
      <c r="A201" s="8">
        <v>199</v>
      </c>
      <c r="B201" s="5">
        <f t="shared" si="18"/>
        <v>46113</v>
      </c>
      <c r="C201" s="6">
        <f t="shared" si="19"/>
        <v>0.035</v>
      </c>
      <c r="D201" s="4">
        <f t="shared" si="20"/>
        <v>144989.9294957735</v>
      </c>
      <c r="E201" s="12">
        <f>SUM($D$3:D201)</f>
        <v>28852995.969659016</v>
      </c>
      <c r="F201" s="4">
        <f t="shared" si="21"/>
        <v>128296.31987740658</v>
      </c>
      <c r="G201" s="12">
        <f>SUM($F$3:F201)</f>
        <v>19404773.022151597</v>
      </c>
      <c r="H201" s="4">
        <f t="shared" si="22"/>
        <v>16693.609618366925</v>
      </c>
      <c r="I201" s="12">
        <f>SUM($H$3:H201)</f>
        <v>9448222.947507339</v>
      </c>
      <c r="J201" s="4">
        <f t="shared" si="23"/>
        <v>5595226.977848396</v>
      </c>
    </row>
    <row r="202" spans="1:10" ht="14.25">
      <c r="A202" s="8">
        <v>200</v>
      </c>
      <c r="B202" s="5">
        <f t="shared" si="18"/>
        <v>46143</v>
      </c>
      <c r="C202" s="6">
        <f t="shared" si="19"/>
        <v>0.035</v>
      </c>
      <c r="D202" s="4">
        <f t="shared" si="20"/>
        <v>144989.9294957735</v>
      </c>
      <c r="E202" s="12">
        <f>SUM($D$3:D202)</f>
        <v>28997985.89915479</v>
      </c>
      <c r="F202" s="4">
        <f t="shared" si="21"/>
        <v>128670.51747704903</v>
      </c>
      <c r="G202" s="12">
        <f>SUM($F$3:F202)</f>
        <v>19533443.539628647</v>
      </c>
      <c r="H202" s="4">
        <f t="shared" si="22"/>
        <v>16319.41201872449</v>
      </c>
      <c r="I202" s="12">
        <f>SUM($H$3:H202)</f>
        <v>9464542.359526062</v>
      </c>
      <c r="J202" s="4">
        <f t="shared" si="23"/>
        <v>5466556.460371347</v>
      </c>
    </row>
    <row r="203" spans="1:10" ht="14.25">
      <c r="A203" s="8">
        <v>201</v>
      </c>
      <c r="B203" s="5">
        <f t="shared" si="18"/>
        <v>46174</v>
      </c>
      <c r="C203" s="6">
        <f t="shared" si="19"/>
        <v>0.035</v>
      </c>
      <c r="D203" s="4">
        <f t="shared" si="20"/>
        <v>144989.9294957735</v>
      </c>
      <c r="E203" s="12">
        <f>SUM($D$3:D203)</f>
        <v>29142975.828650564</v>
      </c>
      <c r="F203" s="4">
        <f t="shared" si="21"/>
        <v>129045.80648635708</v>
      </c>
      <c r="G203" s="12">
        <f>SUM($F$3:F203)</f>
        <v>19662489.346115004</v>
      </c>
      <c r="H203" s="4">
        <f t="shared" si="22"/>
        <v>15944.12300941643</v>
      </c>
      <c r="I203" s="12">
        <f>SUM($H$3:H203)</f>
        <v>9480486.48253548</v>
      </c>
      <c r="J203" s="4">
        <f t="shared" si="23"/>
        <v>5337510.65388499</v>
      </c>
    </row>
    <row r="204" spans="1:10" ht="14.25">
      <c r="A204" s="8">
        <v>202</v>
      </c>
      <c r="B204" s="5">
        <f t="shared" si="18"/>
        <v>46204</v>
      </c>
      <c r="C204" s="6">
        <f t="shared" si="19"/>
        <v>0.035</v>
      </c>
      <c r="D204" s="4">
        <f t="shared" si="20"/>
        <v>144989.9294957735</v>
      </c>
      <c r="E204" s="12">
        <f>SUM($D$3:D204)</f>
        <v>29287965.75814634</v>
      </c>
      <c r="F204" s="4">
        <f t="shared" si="21"/>
        <v>129422.19008860896</v>
      </c>
      <c r="G204" s="12">
        <f>SUM($F$3:F204)</f>
        <v>19791911.53620361</v>
      </c>
      <c r="H204" s="4">
        <f t="shared" si="22"/>
        <v>15567.739407164556</v>
      </c>
      <c r="I204" s="12">
        <f>SUM($H$3:H204)</f>
        <v>9496054.221942645</v>
      </c>
      <c r="J204" s="4">
        <f t="shared" si="23"/>
        <v>5208088.463796381</v>
      </c>
    </row>
    <row r="205" spans="1:10" ht="14.25">
      <c r="A205" s="8">
        <v>203</v>
      </c>
      <c r="B205" s="5">
        <f t="shared" si="18"/>
        <v>46235</v>
      </c>
      <c r="C205" s="6">
        <f t="shared" si="19"/>
        <v>0.035</v>
      </c>
      <c r="D205" s="4">
        <f t="shared" si="20"/>
        <v>144989.9294957735</v>
      </c>
      <c r="E205" s="12">
        <f>SUM($D$3:D205)</f>
        <v>29432955.687642112</v>
      </c>
      <c r="F205" s="4">
        <f t="shared" si="21"/>
        <v>129799.6714763674</v>
      </c>
      <c r="G205" s="12">
        <f>SUM($F$3:F205)</f>
        <v>19921711.20767998</v>
      </c>
      <c r="H205" s="4">
        <f t="shared" si="22"/>
        <v>15190.258019406114</v>
      </c>
      <c r="I205" s="12">
        <f>SUM($H$3:H205)</f>
        <v>9511244.47996205</v>
      </c>
      <c r="J205" s="4">
        <f t="shared" si="23"/>
        <v>5078288.792320013</v>
      </c>
    </row>
    <row r="206" spans="1:10" ht="14.25">
      <c r="A206" s="8">
        <v>204</v>
      </c>
      <c r="B206" s="5">
        <f t="shared" si="18"/>
        <v>46266</v>
      </c>
      <c r="C206" s="6">
        <f t="shared" si="19"/>
        <v>0.035</v>
      </c>
      <c r="D206" s="4">
        <f t="shared" si="20"/>
        <v>144989.9294957735</v>
      </c>
      <c r="E206" s="12">
        <f>SUM($D$3:D206)</f>
        <v>29577945.617137887</v>
      </c>
      <c r="F206" s="4">
        <f t="shared" si="21"/>
        <v>130178.2538515068</v>
      </c>
      <c r="G206" s="12">
        <f>SUM($F$3:F206)</f>
        <v>20051889.461531486</v>
      </c>
      <c r="H206" s="4">
        <f t="shared" si="22"/>
        <v>14811.675644266705</v>
      </c>
      <c r="I206" s="12">
        <f>SUM($H$3:H206)</f>
        <v>9526056.155606318</v>
      </c>
      <c r="J206" s="4">
        <f t="shared" si="23"/>
        <v>4948110.538468506</v>
      </c>
    </row>
    <row r="207" spans="1:10" ht="14.25">
      <c r="A207" s="8">
        <v>205</v>
      </c>
      <c r="B207" s="5">
        <f t="shared" si="18"/>
        <v>46296</v>
      </c>
      <c r="C207" s="6">
        <f t="shared" si="19"/>
        <v>0.035</v>
      </c>
      <c r="D207" s="4">
        <f t="shared" si="20"/>
        <v>144989.9294957735</v>
      </c>
      <c r="E207" s="12">
        <f>SUM($D$3:D207)</f>
        <v>29722935.54663366</v>
      </c>
      <c r="F207" s="4">
        <f t="shared" si="21"/>
        <v>130557.94042524036</v>
      </c>
      <c r="G207" s="12">
        <f>SUM($F$3:F207)</f>
        <v>20182447.401956726</v>
      </c>
      <c r="H207" s="4">
        <f t="shared" si="22"/>
        <v>14431.989070533144</v>
      </c>
      <c r="I207" s="12">
        <f>SUM($H$3:H207)</f>
        <v>9540488.144676851</v>
      </c>
      <c r="J207" s="4">
        <f t="shared" si="23"/>
        <v>4817552.598043266</v>
      </c>
    </row>
    <row r="208" spans="1:10" ht="14.25">
      <c r="A208" s="8">
        <v>206</v>
      </c>
      <c r="B208" s="5">
        <f t="shared" si="18"/>
        <v>46327</v>
      </c>
      <c r="C208" s="6">
        <f t="shared" si="19"/>
        <v>0.035</v>
      </c>
      <c r="D208" s="4">
        <f t="shared" si="20"/>
        <v>144989.9294957735</v>
      </c>
      <c r="E208" s="12">
        <f>SUM($D$3:D208)</f>
        <v>29867925.476129435</v>
      </c>
      <c r="F208" s="4">
        <f t="shared" si="21"/>
        <v>130938.73441814732</v>
      </c>
      <c r="G208" s="12">
        <f>SUM($F$3:F208)</f>
        <v>20313386.136374872</v>
      </c>
      <c r="H208" s="4">
        <f t="shared" si="22"/>
        <v>14051.195077626193</v>
      </c>
      <c r="I208" s="12">
        <f>SUM($H$3:H208)</f>
        <v>9554539.339754477</v>
      </c>
      <c r="J208" s="4">
        <f t="shared" si="23"/>
        <v>4686613.8636251185</v>
      </c>
    </row>
    <row r="209" spans="1:10" ht="14.25">
      <c r="A209" s="8">
        <v>207</v>
      </c>
      <c r="B209" s="5">
        <f t="shared" si="18"/>
        <v>46357</v>
      </c>
      <c r="C209" s="6">
        <f t="shared" si="19"/>
        <v>0.035</v>
      </c>
      <c r="D209" s="4">
        <f t="shared" si="20"/>
        <v>144989.9294957735</v>
      </c>
      <c r="E209" s="12">
        <f>SUM($D$3:D209)</f>
        <v>30012915.40562521</v>
      </c>
      <c r="F209" s="4">
        <f t="shared" si="21"/>
        <v>131320.63906020025</v>
      </c>
      <c r="G209" s="12">
        <f>SUM($F$3:F209)</f>
        <v>20444706.77543507</v>
      </c>
      <c r="H209" s="4">
        <f t="shared" si="22"/>
        <v>13669.290435573263</v>
      </c>
      <c r="I209" s="12">
        <f>SUM($H$3:H209)</f>
        <v>9568208.63019005</v>
      </c>
      <c r="J209" s="4">
        <f t="shared" si="23"/>
        <v>4555293.224564918</v>
      </c>
    </row>
    <row r="210" spans="1:10" ht="14.25">
      <c r="A210" s="8">
        <v>208</v>
      </c>
      <c r="B210" s="5">
        <f t="shared" si="18"/>
        <v>46388</v>
      </c>
      <c r="C210" s="6">
        <f t="shared" si="19"/>
        <v>0.035</v>
      </c>
      <c r="D210" s="4">
        <f t="shared" si="20"/>
        <v>144989.9294957735</v>
      </c>
      <c r="E210" s="12">
        <f>SUM($D$3:D210)</f>
        <v>30157905.335120983</v>
      </c>
      <c r="F210" s="4">
        <f t="shared" si="21"/>
        <v>131703.65759079249</v>
      </c>
      <c r="G210" s="12">
        <f>SUM($F$3:F210)</f>
        <v>20576410.433025863</v>
      </c>
      <c r="H210" s="4">
        <f t="shared" si="22"/>
        <v>13286.271904981013</v>
      </c>
      <c r="I210" s="12">
        <f>SUM($H$3:H210)</f>
        <v>9581494.902095031</v>
      </c>
      <c r="J210" s="4">
        <f t="shared" si="23"/>
        <v>4423589.566974126</v>
      </c>
    </row>
    <row r="211" spans="1:10" ht="14.25">
      <c r="A211" s="8">
        <v>209</v>
      </c>
      <c r="B211" s="5">
        <f t="shared" si="18"/>
        <v>46419</v>
      </c>
      <c r="C211" s="6">
        <f t="shared" si="19"/>
        <v>0.035</v>
      </c>
      <c r="D211" s="4">
        <f t="shared" si="20"/>
        <v>144989.9294957735</v>
      </c>
      <c r="E211" s="12">
        <f>SUM($D$3:D211)</f>
        <v>30302895.264616758</v>
      </c>
      <c r="F211" s="4">
        <f t="shared" si="21"/>
        <v>132087.79325876565</v>
      </c>
      <c r="G211" s="12">
        <f>SUM($F$3:F211)</f>
        <v>20708498.226284627</v>
      </c>
      <c r="H211" s="4">
        <f t="shared" si="22"/>
        <v>12902.13623700787</v>
      </c>
      <c r="I211" s="12">
        <f>SUM($H$3:H211)</f>
        <v>9594397.03833204</v>
      </c>
      <c r="J211" s="4">
        <f t="shared" si="23"/>
        <v>4291501.77371536</v>
      </c>
    </row>
    <row r="212" spans="1:10" ht="14.25">
      <c r="A212" s="8">
        <v>210</v>
      </c>
      <c r="B212" s="5">
        <f t="shared" si="18"/>
        <v>46447</v>
      </c>
      <c r="C212" s="6">
        <f t="shared" si="19"/>
        <v>0.035</v>
      </c>
      <c r="D212" s="4">
        <f t="shared" si="20"/>
        <v>144989.9294957735</v>
      </c>
      <c r="E212" s="12">
        <f>SUM($D$3:D212)</f>
        <v>30447885.19411253</v>
      </c>
      <c r="F212" s="4">
        <f t="shared" si="21"/>
        <v>132473.04932243703</v>
      </c>
      <c r="G212" s="12">
        <f>SUM($F$3:F212)</f>
        <v>20840971.275607064</v>
      </c>
      <c r="H212" s="4">
        <f t="shared" si="22"/>
        <v>12516.880173336467</v>
      </c>
      <c r="I212" s="12">
        <f>SUM($H$3:H212)</f>
        <v>9606913.918505376</v>
      </c>
      <c r="J212" s="4">
        <f t="shared" si="23"/>
        <v>4159028.724392923</v>
      </c>
    </row>
    <row r="213" spans="1:10" ht="14.25">
      <c r="A213" s="8">
        <v>211</v>
      </c>
      <c r="B213" s="5">
        <f t="shared" si="18"/>
        <v>46478</v>
      </c>
      <c r="C213" s="6">
        <f t="shared" si="19"/>
        <v>0.035</v>
      </c>
      <c r="D213" s="4">
        <f t="shared" si="20"/>
        <v>144989.9294957735</v>
      </c>
      <c r="E213" s="12">
        <f>SUM($D$3:D213)</f>
        <v>30592875.123608306</v>
      </c>
      <c r="F213" s="4">
        <f t="shared" si="21"/>
        <v>132859.42904962748</v>
      </c>
      <c r="G213" s="12">
        <f>SUM($F$3:F213)</f>
        <v>20973830.70465669</v>
      </c>
      <c r="H213" s="4">
        <f t="shared" si="22"/>
        <v>12130.500446146027</v>
      </c>
      <c r="I213" s="12">
        <f>SUM($H$3:H213)</f>
        <v>9619044.418951523</v>
      </c>
      <c r="J213" s="4">
        <f t="shared" si="23"/>
        <v>4026169.2953432957</v>
      </c>
    </row>
    <row r="214" spans="1:10" ht="14.25">
      <c r="A214" s="8">
        <v>212</v>
      </c>
      <c r="B214" s="5">
        <f t="shared" si="18"/>
        <v>46508</v>
      </c>
      <c r="C214" s="6">
        <f t="shared" si="19"/>
        <v>0.035</v>
      </c>
      <c r="D214" s="4">
        <f t="shared" si="20"/>
        <v>144989.9294957735</v>
      </c>
      <c r="E214" s="12">
        <f>SUM($D$3:D214)</f>
        <v>30737865.05310408</v>
      </c>
      <c r="F214" s="4">
        <f t="shared" si="21"/>
        <v>133246.9357176889</v>
      </c>
      <c r="G214" s="12">
        <f>SUM($F$3:F214)</f>
        <v>21107077.64037438</v>
      </c>
      <c r="H214" s="4">
        <f t="shared" si="22"/>
        <v>11742.993778084614</v>
      </c>
      <c r="I214" s="12">
        <f>SUM($H$3:H214)</f>
        <v>9630787.412729608</v>
      </c>
      <c r="J214" s="4">
        <f t="shared" si="23"/>
        <v>3892922.359625607</v>
      </c>
    </row>
    <row r="215" spans="1:10" ht="14.25">
      <c r="A215" s="8">
        <v>213</v>
      </c>
      <c r="B215" s="5">
        <f t="shared" si="18"/>
        <v>46539</v>
      </c>
      <c r="C215" s="6">
        <f t="shared" si="19"/>
        <v>0.035</v>
      </c>
      <c r="D215" s="4">
        <f t="shared" si="20"/>
        <v>144989.9294957735</v>
      </c>
      <c r="E215" s="12">
        <f>SUM($D$3:D215)</f>
        <v>30882854.982599854</v>
      </c>
      <c r="F215" s="4">
        <f t="shared" si="21"/>
        <v>133635.57261353216</v>
      </c>
      <c r="G215" s="12">
        <f>SUM($F$3:F215)</f>
        <v>21240713.212987915</v>
      </c>
      <c r="H215" s="4">
        <f t="shared" si="22"/>
        <v>11354.356882241353</v>
      </c>
      <c r="I215" s="12">
        <f>SUM($H$3:H215)</f>
        <v>9642141.769611849</v>
      </c>
      <c r="J215" s="4">
        <f t="shared" si="23"/>
        <v>3759286.7870120746</v>
      </c>
    </row>
    <row r="216" spans="1:10" ht="14.25">
      <c r="A216" s="8">
        <v>214</v>
      </c>
      <c r="B216" s="5">
        <f t="shared" si="18"/>
        <v>46569</v>
      </c>
      <c r="C216" s="6">
        <f t="shared" si="19"/>
        <v>0.035</v>
      </c>
      <c r="D216" s="4">
        <f t="shared" si="20"/>
        <v>144989.9294957735</v>
      </c>
      <c r="E216" s="12">
        <f>SUM($D$3:D216)</f>
        <v>31027844.91209563</v>
      </c>
      <c r="F216" s="4">
        <f t="shared" si="21"/>
        <v>134025.34303365496</v>
      </c>
      <c r="G216" s="12">
        <f>SUM($F$3:F216)</f>
        <v>21374738.55602157</v>
      </c>
      <c r="H216" s="4">
        <f t="shared" si="22"/>
        <v>10964.586462118552</v>
      </c>
      <c r="I216" s="12">
        <f>SUM($H$3:H216)</f>
        <v>9653106.356073966</v>
      </c>
      <c r="J216" s="4">
        <f t="shared" si="23"/>
        <v>3625261.4439784195</v>
      </c>
    </row>
    <row r="217" spans="1:10" ht="14.25">
      <c r="A217" s="8">
        <v>215</v>
      </c>
      <c r="B217" s="5">
        <f t="shared" si="18"/>
        <v>46600</v>
      </c>
      <c r="C217" s="6">
        <f t="shared" si="19"/>
        <v>0.035</v>
      </c>
      <c r="D217" s="4">
        <f t="shared" si="20"/>
        <v>144989.9294957735</v>
      </c>
      <c r="E217" s="12">
        <f>SUM($D$3:D217)</f>
        <v>31172834.841591403</v>
      </c>
      <c r="F217" s="4">
        <f t="shared" si="21"/>
        <v>134416.2502841698</v>
      </c>
      <c r="G217" s="12">
        <f>SUM($F$3:F217)</f>
        <v>21509154.80630574</v>
      </c>
      <c r="H217" s="4">
        <f t="shared" si="22"/>
        <v>10573.679211603725</v>
      </c>
      <c r="I217" s="12">
        <f>SUM($H$3:H217)</f>
        <v>9663680.03528557</v>
      </c>
      <c r="J217" s="4">
        <f t="shared" si="23"/>
        <v>3490845.1936942497</v>
      </c>
    </row>
    <row r="218" spans="1:10" ht="14.25">
      <c r="A218" s="8">
        <v>216</v>
      </c>
      <c r="B218" s="5">
        <f t="shared" si="18"/>
        <v>46631</v>
      </c>
      <c r="C218" s="6">
        <f t="shared" si="19"/>
        <v>0.035</v>
      </c>
      <c r="D218" s="4">
        <f t="shared" si="20"/>
        <v>144989.9294957735</v>
      </c>
      <c r="E218" s="12">
        <f>SUM($D$3:D218)</f>
        <v>31317824.771087177</v>
      </c>
      <c r="F218" s="4">
        <f t="shared" si="21"/>
        <v>134808.29768083195</v>
      </c>
      <c r="G218" s="12">
        <f>SUM($F$3:F218)</f>
        <v>21643963.103986572</v>
      </c>
      <c r="H218" s="4">
        <f t="shared" si="22"/>
        <v>10181.631814941562</v>
      </c>
      <c r="I218" s="12">
        <f>SUM($H$3:H218)</f>
        <v>9673861.667100511</v>
      </c>
      <c r="J218" s="4">
        <f t="shared" si="23"/>
        <v>3356036.8960134177</v>
      </c>
    </row>
    <row r="219" spans="1:10" ht="14.25">
      <c r="A219" s="8">
        <v>217</v>
      </c>
      <c r="B219" s="5">
        <f t="shared" si="18"/>
        <v>46661</v>
      </c>
      <c r="C219" s="6">
        <f t="shared" si="19"/>
        <v>0.035</v>
      </c>
      <c r="D219" s="4">
        <f t="shared" si="20"/>
        <v>144989.9294957735</v>
      </c>
      <c r="E219" s="12">
        <f>SUM($D$3:D219)</f>
        <v>31462814.70058295</v>
      </c>
      <c r="F219" s="4">
        <f t="shared" si="21"/>
        <v>135201.4885490677</v>
      </c>
      <c r="G219" s="12">
        <f>SUM($F$3:F219)</f>
        <v>21779164.59253564</v>
      </c>
      <c r="H219" s="4">
        <f t="shared" si="22"/>
        <v>9788.440946705803</v>
      </c>
      <c r="I219" s="12">
        <f>SUM($H$3:H219)</f>
        <v>9683650.108047217</v>
      </c>
      <c r="J219" s="4">
        <f t="shared" si="23"/>
        <v>3220835.40746435</v>
      </c>
    </row>
    <row r="220" spans="1:10" ht="14.25">
      <c r="A220" s="8">
        <v>218</v>
      </c>
      <c r="B220" s="5">
        <f t="shared" si="18"/>
        <v>46692</v>
      </c>
      <c r="C220" s="6">
        <f t="shared" si="19"/>
        <v>0.035</v>
      </c>
      <c r="D220" s="4">
        <f t="shared" si="20"/>
        <v>144989.9294957735</v>
      </c>
      <c r="E220" s="12">
        <f>SUM($D$3:D220)</f>
        <v>31607804.630078726</v>
      </c>
      <c r="F220" s="4">
        <f t="shared" si="21"/>
        <v>135595.8262240025</v>
      </c>
      <c r="G220" s="12">
        <f>SUM($F$3:F220)</f>
        <v>21914760.418759644</v>
      </c>
      <c r="H220" s="4">
        <f t="shared" si="22"/>
        <v>9394.103271771022</v>
      </c>
      <c r="I220" s="12">
        <f>SUM($H$3:H220)</f>
        <v>9693044.211318988</v>
      </c>
      <c r="J220" s="4">
        <f t="shared" si="23"/>
        <v>3085239.5812403476</v>
      </c>
    </row>
    <row r="221" spans="1:10" ht="14.25">
      <c r="A221" s="8">
        <v>219</v>
      </c>
      <c r="B221" s="5">
        <f t="shared" si="18"/>
        <v>46722</v>
      </c>
      <c r="C221" s="6">
        <f t="shared" si="19"/>
        <v>0.035</v>
      </c>
      <c r="D221" s="4">
        <f t="shared" si="20"/>
        <v>144989.9294957735</v>
      </c>
      <c r="E221" s="12">
        <f>SUM($D$3:D221)</f>
        <v>31752794.5595745</v>
      </c>
      <c r="F221" s="4">
        <f t="shared" si="21"/>
        <v>135991.31405048916</v>
      </c>
      <c r="G221" s="12">
        <f>SUM($F$3:F221)</f>
        <v>22050751.732810132</v>
      </c>
      <c r="H221" s="4">
        <f t="shared" si="22"/>
        <v>8998.615445284348</v>
      </c>
      <c r="I221" s="12">
        <f>SUM($H$3:H221)</f>
        <v>9702042.826764273</v>
      </c>
      <c r="J221" s="4">
        <f t="shared" si="23"/>
        <v>2949248.2671898585</v>
      </c>
    </row>
    <row r="222" spans="1:10" ht="14.25">
      <c r="A222" s="8">
        <v>220</v>
      </c>
      <c r="B222" s="5">
        <f t="shared" si="18"/>
        <v>46753</v>
      </c>
      <c r="C222" s="6">
        <f t="shared" si="19"/>
        <v>0.035</v>
      </c>
      <c r="D222" s="4">
        <f t="shared" si="20"/>
        <v>144989.9294957735</v>
      </c>
      <c r="E222" s="12">
        <f>SUM($D$3:D222)</f>
        <v>31897784.489070274</v>
      </c>
      <c r="F222" s="4">
        <f t="shared" si="21"/>
        <v>136387.95538313643</v>
      </c>
      <c r="G222" s="12">
        <f>SUM($F$3:F222)</f>
        <v>22187139.68819327</v>
      </c>
      <c r="H222" s="4">
        <f t="shared" si="22"/>
        <v>8601.974112637088</v>
      </c>
      <c r="I222" s="12">
        <f>SUM($H$3:H222)</f>
        <v>9710644.80087691</v>
      </c>
      <c r="J222" s="4">
        <f t="shared" si="23"/>
        <v>2812860.311806722</v>
      </c>
    </row>
    <row r="223" spans="1:10" ht="14.25">
      <c r="A223" s="8">
        <v>221</v>
      </c>
      <c r="B223" s="5">
        <f t="shared" si="18"/>
        <v>46784</v>
      </c>
      <c r="C223" s="6">
        <f t="shared" si="19"/>
        <v>0.035</v>
      </c>
      <c r="D223" s="4">
        <f t="shared" si="20"/>
        <v>144989.9294957735</v>
      </c>
      <c r="E223" s="12">
        <f>SUM($D$3:D223)</f>
        <v>32042774.41856605</v>
      </c>
      <c r="F223" s="4">
        <f t="shared" si="21"/>
        <v>136785.75358633723</v>
      </c>
      <c r="G223" s="12">
        <f>SUM($F$3:F223)</f>
        <v>22323925.441779606</v>
      </c>
      <c r="H223" s="4">
        <f t="shared" si="22"/>
        <v>8204.175909436273</v>
      </c>
      <c r="I223" s="12">
        <f>SUM($H$3:H223)</f>
        <v>9718848.976786345</v>
      </c>
      <c r="J223" s="4">
        <f t="shared" si="23"/>
        <v>2676074.5582203846</v>
      </c>
    </row>
    <row r="224" spans="1:10" ht="14.25">
      <c r="A224" s="8">
        <v>222</v>
      </c>
      <c r="B224" s="5">
        <f t="shared" si="18"/>
        <v>46813</v>
      </c>
      <c r="C224" s="6">
        <f t="shared" si="19"/>
        <v>0.035</v>
      </c>
      <c r="D224" s="4">
        <f t="shared" si="20"/>
        <v>144989.9294957735</v>
      </c>
      <c r="E224" s="12">
        <f>SUM($D$3:D224)</f>
        <v>32187764.348061822</v>
      </c>
      <c r="F224" s="4">
        <f t="shared" si="21"/>
        <v>137184.71203429738</v>
      </c>
      <c r="G224" s="12">
        <f>SUM($F$3:F224)</f>
        <v>22461110.153813902</v>
      </c>
      <c r="H224" s="4">
        <f t="shared" si="22"/>
        <v>7805.217461476123</v>
      </c>
      <c r="I224" s="12">
        <f>SUM($H$3:H224)</f>
        <v>9726654.194247821</v>
      </c>
      <c r="J224" s="4">
        <f t="shared" si="23"/>
        <v>2538889.8461860875</v>
      </c>
    </row>
    <row r="225" spans="1:10" ht="14.25">
      <c r="A225" s="8">
        <v>223</v>
      </c>
      <c r="B225" s="5">
        <f t="shared" si="18"/>
        <v>46844</v>
      </c>
      <c r="C225" s="6">
        <f t="shared" si="19"/>
        <v>0.035</v>
      </c>
      <c r="D225" s="4">
        <f t="shared" si="20"/>
        <v>144989.9294957735</v>
      </c>
      <c r="E225" s="12">
        <f>SUM($D$3:D225)</f>
        <v>32332754.277557597</v>
      </c>
      <c r="F225" s="4">
        <f t="shared" si="21"/>
        <v>137584.8341110641</v>
      </c>
      <c r="G225" s="12">
        <f>SUM($F$3:F225)</f>
        <v>22598694.987924967</v>
      </c>
      <c r="H225" s="4">
        <f t="shared" si="22"/>
        <v>7405.095384709423</v>
      </c>
      <c r="I225" s="12">
        <f>SUM($H$3:H225)</f>
        <v>9734059.28963253</v>
      </c>
      <c r="J225" s="4">
        <f t="shared" si="23"/>
        <v>2401305.0120750233</v>
      </c>
    </row>
    <row r="226" spans="1:10" ht="14.25">
      <c r="A226" s="8">
        <v>224</v>
      </c>
      <c r="B226" s="5">
        <f t="shared" si="18"/>
        <v>46874</v>
      </c>
      <c r="C226" s="6">
        <f t="shared" si="19"/>
        <v>0.035</v>
      </c>
      <c r="D226" s="4">
        <f t="shared" si="20"/>
        <v>144989.9294957735</v>
      </c>
      <c r="E226" s="12">
        <f>SUM($D$3:D226)</f>
        <v>32477744.20705337</v>
      </c>
      <c r="F226" s="4">
        <f t="shared" si="21"/>
        <v>137986.12321055468</v>
      </c>
      <c r="G226" s="12">
        <f>SUM($F$3:F226)</f>
        <v>22736681.11113552</v>
      </c>
      <c r="H226" s="4">
        <f t="shared" si="22"/>
        <v>7003.806285218819</v>
      </c>
      <c r="I226" s="12">
        <f>SUM($H$3:H226)</f>
        <v>9741063.09591775</v>
      </c>
      <c r="J226" s="4">
        <f t="shared" si="23"/>
        <v>2263318.888864469</v>
      </c>
    </row>
    <row r="227" spans="1:10" ht="14.25">
      <c r="A227" s="8">
        <v>225</v>
      </c>
      <c r="B227" s="5">
        <f t="shared" si="18"/>
        <v>46905</v>
      </c>
      <c r="C227" s="6">
        <f t="shared" si="19"/>
        <v>0.035</v>
      </c>
      <c r="D227" s="4">
        <f t="shared" si="20"/>
        <v>144989.9294957735</v>
      </c>
      <c r="E227" s="12">
        <f>SUM($D$3:D227)</f>
        <v>32622734.136549145</v>
      </c>
      <c r="F227" s="4">
        <f t="shared" si="21"/>
        <v>138388.58273658546</v>
      </c>
      <c r="G227" s="12">
        <f>SUM($F$3:F227)</f>
        <v>22875069.693872105</v>
      </c>
      <c r="H227" s="4">
        <f t="shared" si="22"/>
        <v>6601.346759188035</v>
      </c>
      <c r="I227" s="12">
        <f>SUM($H$3:H227)</f>
        <v>9747664.44267694</v>
      </c>
      <c r="J227" s="4">
        <f t="shared" si="23"/>
        <v>2124930.3061278835</v>
      </c>
    </row>
    <row r="228" spans="1:10" ht="14.25">
      <c r="A228" s="8">
        <v>226</v>
      </c>
      <c r="B228" s="5">
        <f t="shared" si="18"/>
        <v>46935</v>
      </c>
      <c r="C228" s="6">
        <f t="shared" si="19"/>
        <v>0.035</v>
      </c>
      <c r="D228" s="4">
        <f t="shared" si="20"/>
        <v>144989.9294957735</v>
      </c>
      <c r="E228" s="12">
        <f>SUM($D$3:D228)</f>
        <v>32767724.06604492</v>
      </c>
      <c r="F228" s="4">
        <f t="shared" si="21"/>
        <v>138792.2161029005</v>
      </c>
      <c r="G228" s="12">
        <f>SUM($F$3:F228)</f>
        <v>23013861.909975007</v>
      </c>
      <c r="H228" s="4">
        <f t="shared" si="22"/>
        <v>6197.713392872994</v>
      </c>
      <c r="I228" s="12">
        <f>SUM($H$3:H228)</f>
        <v>9753862.156069811</v>
      </c>
      <c r="J228" s="4">
        <f t="shared" si="23"/>
        <v>1986138.090024983</v>
      </c>
    </row>
    <row r="229" spans="1:10" ht="14.25">
      <c r="A229" s="8">
        <v>227</v>
      </c>
      <c r="B229" s="5">
        <f t="shared" si="18"/>
        <v>46966</v>
      </c>
      <c r="C229" s="6">
        <f t="shared" si="19"/>
        <v>0.035</v>
      </c>
      <c r="D229" s="4">
        <f t="shared" si="20"/>
        <v>144989.9294957735</v>
      </c>
      <c r="E229" s="12">
        <f>SUM($D$3:D229)</f>
        <v>32912713.995540693</v>
      </c>
      <c r="F229" s="4">
        <f t="shared" si="21"/>
        <v>139197.02673320065</v>
      </c>
      <c r="G229" s="12">
        <f>SUM($F$3:F229)</f>
        <v>23153058.93670821</v>
      </c>
      <c r="H229" s="4">
        <f t="shared" si="22"/>
        <v>5792.902762572868</v>
      </c>
      <c r="I229" s="12">
        <f>SUM($H$3:H229)</f>
        <v>9759655.058832385</v>
      </c>
      <c r="J229" s="4">
        <f t="shared" si="23"/>
        <v>1846941.0632917825</v>
      </c>
    </row>
    <row r="230" spans="1:10" ht="14.25">
      <c r="A230" s="8">
        <v>228</v>
      </c>
      <c r="B230" s="5">
        <f t="shared" si="18"/>
        <v>46997</v>
      </c>
      <c r="C230" s="6">
        <f t="shared" si="19"/>
        <v>0.035</v>
      </c>
      <c r="D230" s="4">
        <f t="shared" si="20"/>
        <v>144989.9294957735</v>
      </c>
      <c r="E230" s="12">
        <f>SUM($D$3:D230)</f>
        <v>33057703.925036468</v>
      </c>
      <c r="F230" s="4">
        <f t="shared" si="21"/>
        <v>139603.01806117248</v>
      </c>
      <c r="G230" s="12">
        <f>SUM($F$3:F230)</f>
        <v>23292661.95476938</v>
      </c>
      <c r="H230" s="4">
        <f t="shared" si="22"/>
        <v>5386.911434601033</v>
      </c>
      <c r="I230" s="12">
        <f>SUM($H$3:H230)</f>
        <v>9765041.970266985</v>
      </c>
      <c r="J230" s="4">
        <f t="shared" si="23"/>
        <v>1707338.04523061</v>
      </c>
    </row>
    <row r="231" spans="1:10" ht="14.25">
      <c r="A231" s="8">
        <v>229</v>
      </c>
      <c r="B231" s="5">
        <f t="shared" si="18"/>
        <v>47027</v>
      </c>
      <c r="C231" s="6">
        <f t="shared" si="19"/>
        <v>0.035</v>
      </c>
      <c r="D231" s="4">
        <f t="shared" si="20"/>
        <v>144989.9294957735</v>
      </c>
      <c r="E231" s="12">
        <f>SUM($D$3:D231)</f>
        <v>33202693.85453224</v>
      </c>
      <c r="F231" s="4">
        <f t="shared" si="21"/>
        <v>140010.19353051757</v>
      </c>
      <c r="G231" s="12">
        <f>SUM($F$3:F231)</f>
        <v>23432672.1482999</v>
      </c>
      <c r="H231" s="4">
        <f t="shared" si="22"/>
        <v>4979.735965255946</v>
      </c>
      <c r="I231" s="12">
        <f>SUM($H$3:H231)</f>
        <v>9770021.70623224</v>
      </c>
      <c r="J231" s="4">
        <f t="shared" si="23"/>
        <v>1567327.8517000924</v>
      </c>
    </row>
    <row r="232" spans="1:10" ht="14.25">
      <c r="A232" s="8">
        <v>230</v>
      </c>
      <c r="B232" s="5">
        <f t="shared" si="18"/>
        <v>47058</v>
      </c>
      <c r="C232" s="6">
        <f t="shared" si="19"/>
        <v>0.035</v>
      </c>
      <c r="D232" s="4">
        <f t="shared" si="20"/>
        <v>144989.9294957735</v>
      </c>
      <c r="E232" s="12">
        <f>SUM($D$3:D232)</f>
        <v>33347683.784028016</v>
      </c>
      <c r="F232" s="4">
        <f t="shared" si="21"/>
        <v>140418.55659498158</v>
      </c>
      <c r="G232" s="12">
        <f>SUM($F$3:F232)</f>
        <v>23573090.70489488</v>
      </c>
      <c r="H232" s="4">
        <f t="shared" si="22"/>
        <v>4571.372900791936</v>
      </c>
      <c r="I232" s="12">
        <f>SUM($H$3:H232)</f>
        <v>9774593.079133032</v>
      </c>
      <c r="J232" s="4">
        <f t="shared" si="23"/>
        <v>1426909.2951051109</v>
      </c>
    </row>
    <row r="233" spans="1:10" ht="14.25">
      <c r="A233" s="8">
        <v>231</v>
      </c>
      <c r="B233" s="5">
        <f t="shared" si="18"/>
        <v>47088</v>
      </c>
      <c r="C233" s="6">
        <f t="shared" si="19"/>
        <v>0.035</v>
      </c>
      <c r="D233" s="4">
        <f t="shared" si="20"/>
        <v>144989.9294957735</v>
      </c>
      <c r="E233" s="12">
        <f>SUM($D$3:D233)</f>
        <v>33492673.71352379</v>
      </c>
      <c r="F233" s="4">
        <f t="shared" si="21"/>
        <v>140828.1107183836</v>
      </c>
      <c r="G233" s="12">
        <f>SUM($F$3:F233)</f>
        <v>23713918.815613266</v>
      </c>
      <c r="H233" s="4">
        <f t="shared" si="22"/>
        <v>4161.818777389907</v>
      </c>
      <c r="I233" s="12">
        <f>SUM($H$3:H233)</f>
        <v>9778754.897910422</v>
      </c>
      <c r="J233" s="4">
        <f t="shared" si="23"/>
        <v>1286081.1843867272</v>
      </c>
    </row>
    <row r="234" spans="1:10" ht="14.25">
      <c r="A234" s="8">
        <v>232</v>
      </c>
      <c r="B234" s="5">
        <f t="shared" si="18"/>
        <v>47119</v>
      </c>
      <c r="C234" s="6">
        <f t="shared" si="19"/>
        <v>0.035</v>
      </c>
      <c r="D234" s="4">
        <f t="shared" si="20"/>
        <v>144989.9294957735</v>
      </c>
      <c r="E234" s="12">
        <f>SUM($D$3:D234)</f>
        <v>33637663.643019564</v>
      </c>
      <c r="F234" s="4">
        <f t="shared" si="21"/>
        <v>141238.85937464554</v>
      </c>
      <c r="G234" s="12">
        <f>SUM($F$3:F234)</f>
        <v>23855157.674987912</v>
      </c>
      <c r="H234" s="4">
        <f t="shared" si="22"/>
        <v>3751.0701211279543</v>
      </c>
      <c r="I234" s="12">
        <f>SUM($H$3:H234)</f>
        <v>9782505.96803155</v>
      </c>
      <c r="J234" s="4">
        <f t="shared" si="23"/>
        <v>1144842.3250120815</v>
      </c>
    </row>
    <row r="235" spans="1:10" ht="14.25">
      <c r="A235" s="8">
        <v>233</v>
      </c>
      <c r="B235" s="5">
        <f t="shared" si="18"/>
        <v>47150</v>
      </c>
      <c r="C235" s="6">
        <f t="shared" si="19"/>
        <v>0.035</v>
      </c>
      <c r="D235" s="4">
        <f t="shared" si="20"/>
        <v>144989.9294957735</v>
      </c>
      <c r="E235" s="12">
        <f>SUM($D$3:D235)</f>
        <v>33782653.57251534</v>
      </c>
      <c r="F235" s="4">
        <f t="shared" si="21"/>
        <v>141650.8060478216</v>
      </c>
      <c r="G235" s="12">
        <f>SUM($F$3:F235)</f>
        <v>23996808.481035735</v>
      </c>
      <c r="H235" s="4">
        <f t="shared" si="22"/>
        <v>3339.123447951905</v>
      </c>
      <c r="I235" s="12">
        <f>SUM($H$3:H235)</f>
        <v>9785845.091479503</v>
      </c>
      <c r="J235" s="4">
        <f t="shared" si="23"/>
        <v>1003191.5189642599</v>
      </c>
    </row>
    <row r="236" spans="1:10" ht="14.25">
      <c r="A236" s="8">
        <v>234</v>
      </c>
      <c r="B236" s="5">
        <f t="shared" si="18"/>
        <v>47178</v>
      </c>
      <c r="C236" s="6">
        <f t="shared" si="19"/>
        <v>0.035</v>
      </c>
      <c r="D236" s="4">
        <f t="shared" si="20"/>
        <v>144989.9294957735</v>
      </c>
      <c r="E236" s="12">
        <f>SUM($D$3:D236)</f>
        <v>33927643.50201111</v>
      </c>
      <c r="F236" s="4">
        <f t="shared" si="21"/>
        <v>142063.95423212775</v>
      </c>
      <c r="G236" s="12">
        <f>SUM($F$3:F236)</f>
        <v>24138872.435267862</v>
      </c>
      <c r="H236" s="4">
        <f t="shared" si="22"/>
        <v>2925.9752636457583</v>
      </c>
      <c r="I236" s="12">
        <f>SUM($H$3:H236)</f>
        <v>9788771.066743148</v>
      </c>
      <c r="J236" s="4">
        <f t="shared" si="23"/>
        <v>861127.5647321321</v>
      </c>
    </row>
    <row r="237" spans="1:10" ht="14.25">
      <c r="A237" s="8">
        <v>235</v>
      </c>
      <c r="B237" s="5">
        <f t="shared" si="18"/>
        <v>47209</v>
      </c>
      <c r="C237" s="6">
        <f t="shared" si="19"/>
        <v>0.035</v>
      </c>
      <c r="D237" s="4">
        <f t="shared" si="20"/>
        <v>144989.9294957735</v>
      </c>
      <c r="E237" s="12">
        <f>SUM($D$3:D237)</f>
        <v>34072633.43150689</v>
      </c>
      <c r="F237" s="4">
        <f t="shared" si="21"/>
        <v>142478.30743197145</v>
      </c>
      <c r="G237" s="12">
        <f>SUM($F$3:F237)</f>
        <v>24281350.74269983</v>
      </c>
      <c r="H237" s="4">
        <f t="shared" si="22"/>
        <v>2511.6220638020523</v>
      </c>
      <c r="I237" s="12">
        <f>SUM($H$3:H237)</f>
        <v>9791282.688806951</v>
      </c>
      <c r="J237" s="4">
        <f t="shared" si="23"/>
        <v>718649.2573001607</v>
      </c>
    </row>
    <row r="238" spans="1:10" ht="14.25">
      <c r="A238" s="8">
        <v>236</v>
      </c>
      <c r="B238" s="5">
        <f t="shared" si="18"/>
        <v>47239</v>
      </c>
      <c r="C238" s="6">
        <f t="shared" si="19"/>
        <v>0.035</v>
      </c>
      <c r="D238" s="4">
        <f t="shared" si="20"/>
        <v>144989.9294957735</v>
      </c>
      <c r="E238" s="12">
        <f>SUM($D$3:D238)</f>
        <v>34217623.36100266</v>
      </c>
      <c r="F238" s="4">
        <f t="shared" si="21"/>
        <v>142893.86916198136</v>
      </c>
      <c r="G238" s="12">
        <f>SUM($F$3:F238)</f>
        <v>24424244.611861814</v>
      </c>
      <c r="H238" s="4">
        <f t="shared" si="22"/>
        <v>2096.0603337921357</v>
      </c>
      <c r="I238" s="12">
        <f>SUM($H$3:H238)</f>
        <v>9793378.749140743</v>
      </c>
      <c r="J238" s="4">
        <f t="shared" si="23"/>
        <v>575755.3881381793</v>
      </c>
    </row>
    <row r="239" spans="1:10" ht="14.25">
      <c r="A239" s="8">
        <v>237</v>
      </c>
      <c r="B239" s="5">
        <f t="shared" si="18"/>
        <v>47270</v>
      </c>
      <c r="C239" s="6">
        <f t="shared" si="19"/>
        <v>0.035</v>
      </c>
      <c r="D239" s="4">
        <f t="shared" si="20"/>
        <v>144989.9294957735</v>
      </c>
      <c r="E239" s="12">
        <f>SUM($D$3:D239)</f>
        <v>34362613.290498435</v>
      </c>
      <c r="F239" s="4">
        <f t="shared" si="21"/>
        <v>143310.64294703715</v>
      </c>
      <c r="G239" s="12">
        <f>SUM($F$3:F239)</f>
        <v>24567555.25480885</v>
      </c>
      <c r="H239" s="4">
        <f t="shared" si="22"/>
        <v>1679.2865487363563</v>
      </c>
      <c r="I239" s="12">
        <f>SUM($H$3:H239)</f>
        <v>9795058.035689479</v>
      </c>
      <c r="J239" s="4">
        <f t="shared" si="23"/>
        <v>432444.7451911422</v>
      </c>
    </row>
    <row r="240" spans="1:10" ht="14.25">
      <c r="A240" s="8">
        <v>238</v>
      </c>
      <c r="B240" s="5">
        <f t="shared" si="18"/>
        <v>47300</v>
      </c>
      <c r="C240" s="6">
        <f t="shared" si="19"/>
        <v>0.035</v>
      </c>
      <c r="D240" s="4">
        <f t="shared" si="20"/>
        <v>144989.9294957735</v>
      </c>
      <c r="E240" s="12">
        <f>SUM($D$3:D240)</f>
        <v>34507603.21999421</v>
      </c>
      <c r="F240" s="4">
        <f t="shared" si="21"/>
        <v>143728.63232229935</v>
      </c>
      <c r="G240" s="12">
        <f>SUM($F$3:F240)</f>
        <v>24711283.88713115</v>
      </c>
      <c r="H240" s="4">
        <f t="shared" si="22"/>
        <v>1261.2971734741648</v>
      </c>
      <c r="I240" s="12">
        <f>SUM($H$3:H240)</f>
        <v>9796319.332862953</v>
      </c>
      <c r="J240" s="4">
        <f t="shared" si="23"/>
        <v>288716.11286884284</v>
      </c>
    </row>
    <row r="241" spans="1:10" ht="14.25">
      <c r="A241" s="8">
        <v>239</v>
      </c>
      <c r="B241" s="5">
        <f t="shared" si="18"/>
        <v>47331</v>
      </c>
      <c r="C241" s="6">
        <f t="shared" si="19"/>
        <v>0.035</v>
      </c>
      <c r="D241" s="4">
        <f t="shared" si="20"/>
        <v>144989.9294957735</v>
      </c>
      <c r="E241" s="12">
        <f>SUM($D$3:D241)</f>
        <v>34652593.149489984</v>
      </c>
      <c r="F241" s="4">
        <f t="shared" si="21"/>
        <v>144147.84083323937</v>
      </c>
      <c r="G241" s="12">
        <f>SUM($F$3:F241)</f>
        <v>24855431.72796439</v>
      </c>
      <c r="H241" s="4">
        <f t="shared" si="22"/>
        <v>842.088662534125</v>
      </c>
      <c r="I241" s="12">
        <f>SUM($H$3:H241)</f>
        <v>9797161.421525488</v>
      </c>
      <c r="J241" s="4">
        <f t="shared" si="23"/>
        <v>144568.27203560347</v>
      </c>
    </row>
    <row r="242" spans="1:10" ht="14.25">
      <c r="A242" s="8">
        <v>240</v>
      </c>
      <c r="B242" s="5">
        <f t="shared" si="18"/>
        <v>47362</v>
      </c>
      <c r="C242" s="6">
        <f t="shared" si="19"/>
        <v>0.035</v>
      </c>
      <c r="D242" s="4">
        <f t="shared" si="20"/>
        <v>144989.9294957735</v>
      </c>
      <c r="E242" s="12">
        <f>SUM($D$3:D242)</f>
        <v>34797583.07898576</v>
      </c>
      <c r="F242" s="4">
        <f t="shared" si="21"/>
        <v>144568.27203566968</v>
      </c>
      <c r="G242" s="12">
        <f>SUM($F$3:F242)</f>
        <v>25000000.00000006</v>
      </c>
      <c r="H242" s="4">
        <f t="shared" si="22"/>
        <v>421.6574601038435</v>
      </c>
      <c r="I242" s="12">
        <f>SUM($H$3:H242)</f>
        <v>9797583.078985592</v>
      </c>
      <c r="J242" s="7">
        <f t="shared" si="23"/>
        <v>-6.621121428906918E-08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2009-08-25T02:59:37Z</dcterms:created>
  <dcterms:modified xsi:type="dcterms:W3CDTF">2009-11-02T07:17:11Z</dcterms:modified>
  <cp:category/>
  <cp:version/>
  <cp:contentType/>
  <cp:contentStatus/>
</cp:coreProperties>
</file>