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360" windowHeight="5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<sst xmlns="http://schemas.openxmlformats.org/spreadsheetml/2006/main" count="13" uniqueCount="13">
  <si>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元金</t>
  </si>
  <si>
    <t>金利</t>
  </si>
  <si>
    <t>元利合計額</t>
  </si>
  <si>
    <t>半年複利</t>
  </si>
  <si>
    <t>毎日複利</t>
  </si>
  <si>
    <t>毎分複利</t>
  </si>
  <si>
    <t>毎時複利</t>
  </si>
  <si>
    <t>四半期複利</t>
  </si>
  <si>
    <t>備考</t>
  </si>
  <si>
    <t>1年複利</t>
  </si>
  <si>
    <t>１カ月複利</t>
  </si>
  <si>
    <t>利払回数</t>
  </si>
  <si>
    <t>連続複利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</si>
</sst>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  <numFmt numFmtId="180" formatCode="0.0000_ "/>
    <numFmt numFmtId="181" formatCode="0.00000_ "/>
    <numFmt numFmtId="182" formatCode="0.000000_ "/>
    <numFmt numFmtId="183" formatCode="0.0000000_ "/>
    <numFmt numFmtId="184" formatCode="#,##0.0;[Red]\-#,##0.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#,##0.0000000;[Red]\-#,##0.0000000"/>
    <numFmt numFmtId="190" formatCode="#,##0.00000000;[Red]\-#,##0.00000000"/>
    <numFmt numFmtId="191" formatCode="#,##0.000000000;[Red]\-#,##0.000000000"/>
    <numFmt numFmtId="192" formatCode="#,##0.0000000000;[Red]\-#,##0.0000000000"/>
    <numFmt numFmtId="193" formatCode="#,##0.00000000000;[Red]\-#,##0.00000000000"/>
    <numFmt numFmtId="194" formatCode="#,##0.000000000000;[Red]\-#,##0.000000000000"/>
    <numFmt numFmtId="195" formatCode="#,##0.0000000000000;[Red]\-#,##0.0000000000000"/>
    <numFmt numFmtId="196" formatCode="#,##0.00000000000000;[Red]\-#,##0.00000000000000"/>
    <numFmt numFmtId="197" formatCode="#,##0.000000000000000;[Red]\-#,##0.000000000000000"/>
    <numFmt numFmtId="198" formatCode="0.0000E+00"/>
    <numFmt numFmtId="199" formatCode="0.00000E+00"/>
    <numFmt numFmtId="200" formatCode="0.000000E+00"/>
    <numFmt numFmtId="201" formatCode="0.0000000E+00"/>
    <numFmt numFmtId="202" formatCode="0.00000000E+00"/>
    <numFmt numFmtId="203" formatCode="0.000000000E+00"/>
    <numFmt numFmtId="204" formatCode="0.0000000000E+00"/>
    <numFmt numFmtId="205" formatCode="0.00000000000E+00"/>
    <numFmt numFmtId="206" formatCode="0.000000000000E+00"/>
    <numFmt numFmtId="207" formatCode="0.0000000000000E+00"/>
    <numFmt numFmtId="208" formatCode="0.00000000000000E+00"/>
    <numFmt numFmtId="209" formatCode="0.000000000000000E+00"/>
    <numFmt numFmtId="210" formatCode="0.0000000000000000E+00"/>
    <numFmt numFmtId="211" formatCode="0.00000000000000000E+00"/>
    <numFmt numFmtId="212" formatCode="0.000000000000000000E+00"/>
    <numFmt numFmtId="213" formatCode="0.0000000000000000000E+00"/>
    <numFmt numFmtId="214" formatCode="0.00000000000000000000E+00"/>
    <numFmt numFmtId="215" formatCode="0.000000000000000000000E+00"/>
    <numFmt numFmtId="216" formatCode="0.0000000000000000000000E+00"/>
    <numFmt numFmtId="217" formatCode="0.00000000000000000000000E+00"/>
    <numFmt numFmtId="218" formatCode="0.000000000000000000000000E+00"/>
    <numFmt numFmtId="219" formatCode="0.0000000000000000000000000E+00"/>
    <numFmt numFmtId="220" formatCode="0.00000000000000000000000000E+00"/>
    <numFmt numFmtId="221" formatCode="0.000000000000000000000000000E+00"/>
    <numFmt numFmtId="222" formatCode="0.0000000000000000000000000000E+00"/>
    <numFmt numFmtId="223" formatCode="0.00000000000000000000000000000E+00"/>
    <numFmt numFmtId="224" formatCode="0.000000000000000000000000000000E+00"/>
    <numFmt numFmtId="225" formatCode="0.0000000000000000000000000000000E+00"/>
    <numFmt numFmtId="226" formatCode="0.00000000000000000000000000000000E+00"/>
    <numFmt numFmtId="227" formatCode="0.000000000000000000000000000000000E+00"/>
    <numFmt numFmtId="228" formatCode="0.0000000000000000000000000000000000E+00"/>
    <numFmt numFmtId="229" formatCode="0.00000000000000000000000000000000000E+00"/>
    <numFmt numFmtId="230" formatCode="0.000000000000000000000000000000000000E+00"/>
    <numFmt numFmtId="231" formatCode="0.0000000000000000000000000000000000000E+00"/>
    <numFmt numFmtId="232" formatCode="0.00000000000000000000000000000000000000E+00"/>
    <numFmt numFmtId="233" formatCode="0.00000000000000_ "/>
  </numFmts>
  <fonts count="21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20" fillId="24" borderId="0" xfId="0" applyFont="1" applyFill="1" applyAlignment="1">
      <alignment horizontal="center" vertical="center"/>
    </xf>
    <xf numFmtId="185" fontId="0" fillId="0" borderId="0" xfId="48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="150" zoomScaleNormal="150" zoomScalePageLayoutView="0" workbookViewId="0" topLeftCell="A1">
      <selection activeCell="B13" sqref="B13"/>
    </sheetView>
  </sheetViews>
  <sheetFormatPr defaultColWidth="9.00390625" defaultRowHeight="14.25"/>
  <cols>
    <col min="1" max="1" width="9.50390625" style="0" bestFit="1" customWidth="1"/>
    <col min="2" max="2" width="14.50390625" style="0" customWidth="1"/>
    <col min="3" max="3" width="11.00390625" style="0" bestFit="1" customWidth="1"/>
  </cols>
  <sheetData>
    <row r="1" spans="1:2" ht="14.25">
      <c r="A1" s="4" t="s">
        <v>0</v>
      </c>
      <c r="B1" s="3">
        <v>100000</v>
      </c>
    </row>
    <row r="2" spans="1:2" ht="14.25">
      <c r="A2" s="4" t="s">
        <v>1</v>
      </c>
      <c r="B2" s="1">
        <v>0.1</v>
      </c>
    </row>
    <row r="4" spans="1:3" ht="14.25">
      <c r="A4" s="4" t="s">
        <v>11</v>
      </c>
      <c r="B4" s="4" t="s">
        <v>2</v>
      </c>
      <c r="C4" s="4" t="s">
        <v>8</v>
      </c>
    </row>
    <row r="5" spans="1:3" ht="14.25">
      <c r="A5">
        <v>1</v>
      </c>
      <c r="B5" s="5">
        <f aca="true" t="shared" si="0" ref="B5:B10">$B$1*(1+$B$2/A5)^A5</f>
        <v>110000.00000000001</v>
      </c>
      <c r="C5" s="2" t="s">
        <v>9</v>
      </c>
    </row>
    <row r="6" spans="1:3" ht="14.25">
      <c r="A6">
        <v>2</v>
      </c>
      <c r="B6" s="5">
        <f t="shared" si="0"/>
        <v>110250</v>
      </c>
      <c r="C6" s="2" t="s">
        <v>3</v>
      </c>
    </row>
    <row r="7" spans="1:3" ht="14.25">
      <c r="A7">
        <v>4</v>
      </c>
      <c r="B7" s="5">
        <f t="shared" si="0"/>
        <v>110381.28906249997</v>
      </c>
      <c r="C7" s="2" t="s">
        <v>7</v>
      </c>
    </row>
    <row r="8" spans="1:3" ht="14.25">
      <c r="A8">
        <v>12</v>
      </c>
      <c r="B8" s="5">
        <f t="shared" si="0"/>
        <v>110471.30674412969</v>
      </c>
      <c r="C8" s="2" t="s">
        <v>10</v>
      </c>
    </row>
    <row r="9" spans="1:3" ht="14.25">
      <c r="A9">
        <v>365</v>
      </c>
      <c r="B9" s="5">
        <f t="shared" si="0"/>
        <v>110515.57816162272</v>
      </c>
      <c r="C9" s="2" t="s">
        <v>4</v>
      </c>
    </row>
    <row r="10" spans="1:3" ht="14.25">
      <c r="A10">
        <f>365*24</f>
        <v>8760</v>
      </c>
      <c r="B10" s="5">
        <f t="shared" si="0"/>
        <v>110517.02872744152</v>
      </c>
      <c r="C10" s="2" t="s">
        <v>6</v>
      </c>
    </row>
    <row r="11" spans="1:3" ht="14.25">
      <c r="A11">
        <f>365*24*60</f>
        <v>525600</v>
      </c>
      <c r="B11" s="5">
        <f>$B$1*(1+$B$2/A11)^A11</f>
        <v>110517.09075254663</v>
      </c>
      <c r="C11" s="2" t="s">
        <v>5</v>
      </c>
    </row>
    <row r="12" spans="2:3" ht="14.25">
      <c r="B12" s="5"/>
      <c r="C12" s="2"/>
    </row>
    <row r="13" spans="2:3" ht="14.25">
      <c r="B13" s="5">
        <f>B1*EXP(B2)</f>
        <v>110517.09180756476</v>
      </c>
      <c r="C13" s="2" t="s">
        <v>12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cp:lastPrinted>2009-01-19T12:31:36Z</cp:lastPrinted>
  <dcterms:created xsi:type="dcterms:W3CDTF">2009-01-13T23:17:48Z</dcterms:created>
  <dcterms:modified xsi:type="dcterms:W3CDTF">2009-01-22T01:48:36Z</dcterms:modified>
  <cp:category/>
  <cp:version/>
  <cp:contentType/>
  <cp:contentStatus/>
</cp:coreProperties>
</file>